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801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A43" i="1"/>
  <c r="C43"/>
  <c r="E51"/>
  <c r="E53"/>
  <c r="E52"/>
  <c r="E37"/>
  <c r="D35" s="1"/>
  <c r="C32" s="1"/>
  <c r="A32" s="1"/>
  <c r="D34"/>
  <c r="D33"/>
  <c r="D23"/>
  <c r="C22" s="1"/>
  <c r="A22" s="1"/>
  <c r="E27"/>
  <c r="E25"/>
  <c r="E26"/>
  <c r="E24"/>
  <c r="D4"/>
  <c r="C3" s="1"/>
  <c r="A3" s="1"/>
</calcChain>
</file>

<file path=xl/sharedStrings.xml><?xml version="1.0" encoding="utf-8"?>
<sst xmlns="http://schemas.openxmlformats.org/spreadsheetml/2006/main" count="53" uniqueCount="38">
  <si>
    <t>Syno2</t>
  </si>
  <si>
    <t>data</t>
  </si>
  <si>
    <t>archives</t>
  </si>
  <si>
    <t>common</t>
  </si>
  <si>
    <t>configs</t>
  </si>
  <si>
    <t>imagesVideotheque</t>
  </si>
  <si>
    <t>LivresNumeriques</t>
  </si>
  <si>
    <t>Manuels</t>
  </si>
  <si>
    <t>mesdocs</t>
  </si>
  <si>
    <t>mesdocsMin</t>
  </si>
  <si>
    <t>SitesWeb</t>
  </si>
  <si>
    <t>Software</t>
  </si>
  <si>
    <t>homes</t>
  </si>
  <si>
    <t>music</t>
  </si>
  <si>
    <t>photo</t>
  </si>
  <si>
    <t>video</t>
  </si>
  <si>
    <t>web</t>
  </si>
  <si>
    <t>disponible</t>
  </si>
  <si>
    <t>Syno1</t>
  </si>
  <si>
    <t>NetBackup</t>
  </si>
  <si>
    <t>usbshare1</t>
  </si>
  <si>
    <t>music (mp3)</t>
  </si>
  <si>
    <t>(data)</t>
  </si>
  <si>
    <t>(music)</t>
  </si>
  <si>
    <t>(photo)</t>
  </si>
  <si>
    <t>(video)</t>
  </si>
  <si>
    <t>horsSvg</t>
  </si>
  <si>
    <t>hot</t>
  </si>
  <si>
    <t>Stockages locaux</t>
  </si>
  <si>
    <t>exclus de videos:</t>
  </si>
  <si>
    <t>Sauvegardes quotidiennes</t>
  </si>
  <si>
    <t>Netbackup</t>
  </si>
  <si>
    <t>Amazon</t>
  </si>
  <si>
    <t>OVH</t>
  </si>
  <si>
    <t>HDD Archives</t>
  </si>
  <si>
    <t xml:space="preserve">archives </t>
  </si>
  <si>
    <t>sauvegardes</t>
  </si>
  <si>
    <t>wav</t>
  </si>
</sst>
</file>

<file path=xl/styles.xml><?xml version="1.0" encoding="utf-8"?>
<styleSheet xmlns="http://schemas.openxmlformats.org/spreadsheetml/2006/main">
  <numFmts count="1">
    <numFmt numFmtId="164" formatCode="\(######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2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164" fontId="0" fillId="7" borderId="0" xfId="0" applyNumberFormat="1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164" fontId="3" fillId="9" borderId="0" xfId="0" applyNumberFormat="1" applyFont="1" applyFill="1" applyAlignment="1">
      <alignment horizontal="left"/>
    </xf>
    <xf numFmtId="164" fontId="0" fillId="9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0" fontId="1" fillId="10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12" borderId="0" xfId="0" applyFill="1" applyAlignment="1">
      <alignment horizontal="left"/>
    </xf>
    <xf numFmtId="0" fontId="0" fillId="13" borderId="0" xfId="0" applyFill="1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8" borderId="0" xfId="0" applyNumberFormat="1" applyFill="1" applyAlignment="1">
      <alignment horizontal="left"/>
    </xf>
    <xf numFmtId="164" fontId="0" fillId="1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0" fillId="15" borderId="0" xfId="0" applyFill="1" applyAlignment="1">
      <alignment horizontal="left"/>
    </xf>
    <xf numFmtId="0" fontId="0" fillId="16" borderId="0" xfId="0" applyFill="1" applyAlignment="1">
      <alignment horizontal="left"/>
    </xf>
    <xf numFmtId="0" fontId="3" fillId="16" borderId="0" xfId="0" applyFont="1" applyFill="1" applyAlignment="1">
      <alignment horizontal="left"/>
    </xf>
    <xf numFmtId="0" fontId="3" fillId="14" borderId="0" xfId="0" applyFont="1" applyFill="1" applyAlignment="1">
      <alignment horizontal="left"/>
    </xf>
    <xf numFmtId="0" fontId="6" fillId="14" borderId="0" xfId="0" applyFont="1" applyFill="1" applyAlignment="1">
      <alignment horizontal="left"/>
    </xf>
    <xf numFmtId="0" fontId="5" fillId="14" borderId="0" xfId="0" applyFont="1" applyFill="1" applyAlignment="1">
      <alignment horizontal="left"/>
    </xf>
    <xf numFmtId="0" fontId="0" fillId="0" borderId="3" xfId="0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00"/>
      <color rgb="FF99CC00"/>
      <color rgb="FF0033CC"/>
      <color rgb="FFFF3300"/>
      <color rgb="FF9966FF"/>
      <color rgb="FFFF9933"/>
      <color rgb="FFFF6600"/>
      <color rgb="FF9999FF"/>
      <color rgb="FF9933FF"/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plotArea>
      <c:layout>
        <c:manualLayout>
          <c:layoutTarget val="inner"/>
          <c:xMode val="edge"/>
          <c:yMode val="edge"/>
          <c:x val="2.168110236220475E-2"/>
          <c:y val="5.0925925925925923E-2"/>
          <c:w val="0.53888888888888919"/>
          <c:h val="0.89814814814814814"/>
        </c:manualLayout>
      </c:layout>
      <c:pieChart>
        <c:varyColors val="1"/>
        <c:ser>
          <c:idx val="0"/>
          <c:order val="0"/>
          <c:dPt>
            <c:idx val="0"/>
            <c:explosion val="9"/>
          </c:dPt>
          <c:dLbls>
            <c:showLegendKey val="1"/>
            <c:showVal val="1"/>
            <c:showCatName val="1"/>
            <c:separator> </c:separator>
            <c:showLeaderLines val="1"/>
          </c:dLbls>
          <c:cat>
            <c:strRef>
              <c:f>(Feuil1!$C$4,Feuil1!$C$15:$C$19)</c:f>
              <c:strCache>
                <c:ptCount val="6"/>
                <c:pt idx="0">
                  <c:v>data</c:v>
                </c:pt>
                <c:pt idx="1">
                  <c:v>homes</c:v>
                </c:pt>
                <c:pt idx="2">
                  <c:v>music</c:v>
                </c:pt>
                <c:pt idx="3">
                  <c:v>photo</c:v>
                </c:pt>
                <c:pt idx="4">
                  <c:v>video</c:v>
                </c:pt>
                <c:pt idx="5">
                  <c:v>web</c:v>
                </c:pt>
              </c:strCache>
            </c:strRef>
          </c:cat>
          <c:val>
            <c:numRef>
              <c:f>(Feuil1!$D$4,Feuil1!$D$15:$D$19)</c:f>
              <c:numCache>
                <c:formatCode>General</c:formatCode>
                <c:ptCount val="6"/>
                <c:pt idx="0">
                  <c:v>106</c:v>
                </c:pt>
                <c:pt idx="1">
                  <c:v>85</c:v>
                </c:pt>
                <c:pt idx="2">
                  <c:v>31</c:v>
                </c:pt>
                <c:pt idx="3">
                  <c:v>11</c:v>
                </c:pt>
                <c:pt idx="4">
                  <c:v>503</c:v>
                </c:pt>
                <c:pt idx="5">
                  <c:v>2</c:v>
                </c:pt>
              </c:numCache>
            </c:numRef>
          </c:val>
        </c:ser>
        <c:firstSliceAng val="0"/>
      </c:pieChart>
    </c:plotArea>
    <c:plotVisOnly val="1"/>
  </c:chart>
  <c:spPr>
    <a:ln w="41275">
      <a:solidFill>
        <a:schemeClr val="accent3">
          <a:lumMod val="75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plotArea>
      <c:layout>
        <c:manualLayout>
          <c:layoutTarget val="inner"/>
          <c:xMode val="edge"/>
          <c:yMode val="edge"/>
          <c:x val="1.9181102362204754E-2"/>
          <c:y val="3.2407407407407426E-2"/>
          <c:w val="0.53888888888888919"/>
          <c:h val="0.89814814814814814"/>
        </c:manualLayout>
      </c:layout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1.2210520559930015E-2"/>
                  <c:y val="1.9735710119568397E-2"/>
                </c:manualLayout>
              </c:layout>
              <c:dLblPos val="bestFit"/>
              <c:showVal val="1"/>
              <c:showCatName val="1"/>
              <c:separator> </c:separator>
            </c:dLbl>
            <c:showVal val="1"/>
            <c:showCatName val="1"/>
            <c:separator> </c:separator>
            <c:showLeaderLines val="1"/>
          </c:dLbls>
          <c:cat>
            <c:strRef>
              <c:f>Feuil1!$D$5:$D$14</c:f>
              <c:strCache>
                <c:ptCount val="10"/>
                <c:pt idx="0">
                  <c:v>archives</c:v>
                </c:pt>
                <c:pt idx="1">
                  <c:v>common</c:v>
                </c:pt>
                <c:pt idx="2">
                  <c:v>configs</c:v>
                </c:pt>
                <c:pt idx="3">
                  <c:v>imagesVideotheque</c:v>
                </c:pt>
                <c:pt idx="4">
                  <c:v>LivresNumeriques</c:v>
                </c:pt>
                <c:pt idx="5">
                  <c:v>Manuels</c:v>
                </c:pt>
                <c:pt idx="6">
                  <c:v>mesdocs</c:v>
                </c:pt>
                <c:pt idx="7">
                  <c:v>mesdocsMin</c:v>
                </c:pt>
                <c:pt idx="8">
                  <c:v>SitesWeb</c:v>
                </c:pt>
                <c:pt idx="9">
                  <c:v>Software</c:v>
                </c:pt>
              </c:strCache>
            </c:strRef>
          </c:cat>
          <c:val>
            <c:numRef>
              <c:f>Feuil1!$E$5:$E$14</c:f>
              <c:numCache>
                <c:formatCode>General</c:formatCode>
                <c:ptCount val="10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8">
                  <c:v>43</c:v>
                </c:pt>
                <c:pt idx="9">
                  <c:v>35</c:v>
                </c:pt>
              </c:numCache>
            </c:numRef>
          </c:val>
        </c:ser>
        <c:firstSliceAng val="0"/>
      </c:pieChart>
    </c:plotArea>
    <c:plotVisOnly val="1"/>
  </c:chart>
  <c:spPr>
    <a:ln w="44450">
      <a:solidFill>
        <a:srgbClr val="4F81BD">
          <a:shade val="95000"/>
          <a:satMod val="105000"/>
        </a:srgb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>
        <c:manualLayout>
          <c:xMode val="edge"/>
          <c:yMode val="edge"/>
          <c:x val="0.62883333333333391"/>
          <c:y val="6.0185185185185154E-2"/>
        </c:manualLayout>
      </c:layout>
    </c:title>
    <c:plotArea>
      <c:layout>
        <c:manualLayout>
          <c:layoutTarget val="inner"/>
          <c:xMode val="edge"/>
          <c:yMode val="edge"/>
          <c:x val="1.2389763779527557E-2"/>
          <c:y val="3.2291848935549761E-2"/>
          <c:w val="0.55840266841644759"/>
          <c:h val="0.93067111402741354"/>
        </c:manualLayout>
      </c:layout>
      <c:pieChart>
        <c:varyColors val="1"/>
        <c:ser>
          <c:idx val="0"/>
          <c:order val="0"/>
          <c:tx>
            <c:strRef>
              <c:f>Feuil1!$B$3</c:f>
              <c:strCache>
                <c:ptCount val="1"/>
                <c:pt idx="0">
                  <c:v>Syno2</c:v>
                </c:pt>
              </c:strCache>
            </c:strRef>
          </c:tx>
          <c:dLbls>
            <c:dLblPos val="ctr"/>
            <c:showVal val="1"/>
            <c:showLeaderLines val="1"/>
          </c:dLbls>
          <c:val>
            <c:numRef>
              <c:f>Feuil1!$A$3:$C$3</c:f>
              <c:numCache>
                <c:formatCode>General</c:formatCode>
                <c:ptCount val="3"/>
                <c:pt idx="0">
                  <c:v>175</c:v>
                </c:pt>
                <c:pt idx="1">
                  <c:v>0</c:v>
                </c:pt>
                <c:pt idx="2">
                  <c:v>738</c:v>
                </c:pt>
              </c:numCache>
            </c:numRef>
          </c:val>
        </c:ser>
        <c:firstSliceAng val="0"/>
      </c:pieChart>
    </c:plotArea>
    <c:plotVisOnly val="1"/>
  </c:chart>
  <c:spPr>
    <a:ln w="0"/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19049</xdr:rowOff>
    </xdr:from>
    <xdr:to>
      <xdr:col>10</xdr:col>
      <xdr:colOff>457200</xdr:colOff>
      <xdr:row>31</xdr:row>
      <xdr:rowOff>76199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19050</xdr:rowOff>
    </xdr:from>
    <xdr:to>
      <xdr:col>10</xdr:col>
      <xdr:colOff>533400</xdr:colOff>
      <xdr:row>16</xdr:row>
      <xdr:rowOff>76200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123826</xdr:colOff>
      <xdr:row>13</xdr:row>
      <xdr:rowOff>38101</xdr:rowOff>
    </xdr:from>
    <xdr:to>
      <xdr:col>8</xdr:col>
      <xdr:colOff>742953</xdr:colOff>
      <xdr:row>19</xdr:row>
      <xdr:rowOff>57152</xdr:rowOff>
    </xdr:to>
    <xdr:cxnSp macro="">
      <xdr:nvCxnSpPr>
        <xdr:cNvPr id="13" name="Connecteur droit avec flèche 12"/>
        <xdr:cNvCxnSpPr/>
      </xdr:nvCxnSpPr>
      <xdr:spPr>
        <a:xfrm rot="5400000" flipH="1" flipV="1">
          <a:off x="5795964" y="3024188"/>
          <a:ext cx="1162051" cy="619127"/>
        </a:xfrm>
        <a:prstGeom prst="straightConnector1">
          <a:avLst/>
        </a:prstGeom>
        <a:ln w="63500">
          <a:headEnd type="none"/>
          <a:tailEnd type="triangle"/>
        </a:ln>
        <a:effectLst>
          <a:outerShdw blurRad="50800" dist="50800" dir="5400000" algn="ctr" rotWithShape="0">
            <a:schemeClr val="tx1"/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</xdr:rowOff>
    </xdr:from>
    <xdr:to>
      <xdr:col>10</xdr:col>
      <xdr:colOff>371475</xdr:colOff>
      <xdr:row>46</xdr:row>
      <xdr:rowOff>85725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30</xdr:row>
      <xdr:rowOff>95250</xdr:rowOff>
    </xdr:from>
    <xdr:to>
      <xdr:col>8</xdr:col>
      <xdr:colOff>200025</xdr:colOff>
      <xdr:row>33</xdr:row>
      <xdr:rowOff>133350</xdr:rowOff>
    </xdr:to>
    <xdr:cxnSp macro="">
      <xdr:nvCxnSpPr>
        <xdr:cNvPr id="8" name="Connecteur droit avec flèche 7"/>
        <xdr:cNvCxnSpPr/>
      </xdr:nvCxnSpPr>
      <xdr:spPr>
        <a:xfrm rot="10800000" flipV="1">
          <a:off x="5324475" y="6076950"/>
          <a:ext cx="819150" cy="628650"/>
        </a:xfrm>
        <a:prstGeom prst="straightConnector1">
          <a:avLst/>
        </a:prstGeom>
        <a:ln w="66675">
          <a:solidFill>
            <a:schemeClr val="accent3">
              <a:lumMod val="75000"/>
            </a:schemeClr>
          </a:solidFill>
          <a:headEnd type="triangle"/>
          <a:tailEnd type="none"/>
        </a:ln>
        <a:effectLst>
          <a:outerShdw blurRad="50800" dist="50800" dir="5400000" algn="ctr" rotWithShape="0">
            <a:schemeClr val="tx1"/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50</xdr:row>
      <xdr:rowOff>85725</xdr:rowOff>
    </xdr:from>
    <xdr:to>
      <xdr:col>2</xdr:col>
      <xdr:colOff>600075</xdr:colOff>
      <xdr:row>50</xdr:row>
      <xdr:rowOff>131444</xdr:rowOff>
    </xdr:to>
    <xdr:sp macro="" textlink="">
      <xdr:nvSpPr>
        <xdr:cNvPr id="14" name="Flèche droite 13"/>
        <xdr:cNvSpPr/>
      </xdr:nvSpPr>
      <xdr:spPr>
        <a:xfrm>
          <a:off x="1666875" y="10106025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142875</xdr:colOff>
      <xdr:row>51</xdr:row>
      <xdr:rowOff>85725</xdr:rowOff>
    </xdr:from>
    <xdr:to>
      <xdr:col>2</xdr:col>
      <xdr:colOff>600075</xdr:colOff>
      <xdr:row>51</xdr:row>
      <xdr:rowOff>131444</xdr:rowOff>
    </xdr:to>
    <xdr:sp macro="" textlink="">
      <xdr:nvSpPr>
        <xdr:cNvPr id="15" name="Flèche droite 14"/>
        <xdr:cNvSpPr/>
      </xdr:nvSpPr>
      <xdr:spPr>
        <a:xfrm>
          <a:off x="1666875" y="10106025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142875</xdr:colOff>
      <xdr:row>52</xdr:row>
      <xdr:rowOff>85725</xdr:rowOff>
    </xdr:from>
    <xdr:to>
      <xdr:col>2</xdr:col>
      <xdr:colOff>600075</xdr:colOff>
      <xdr:row>52</xdr:row>
      <xdr:rowOff>131444</xdr:rowOff>
    </xdr:to>
    <xdr:sp macro="" textlink="">
      <xdr:nvSpPr>
        <xdr:cNvPr id="17" name="Flèche droite 16"/>
        <xdr:cNvSpPr/>
      </xdr:nvSpPr>
      <xdr:spPr>
        <a:xfrm>
          <a:off x="1666875" y="10106025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142875</xdr:colOff>
      <xdr:row>53</xdr:row>
      <xdr:rowOff>85725</xdr:rowOff>
    </xdr:from>
    <xdr:to>
      <xdr:col>2</xdr:col>
      <xdr:colOff>600075</xdr:colOff>
      <xdr:row>53</xdr:row>
      <xdr:rowOff>131444</xdr:rowOff>
    </xdr:to>
    <xdr:sp macro="" textlink="">
      <xdr:nvSpPr>
        <xdr:cNvPr id="19" name="Flèche droite 18"/>
        <xdr:cNvSpPr/>
      </xdr:nvSpPr>
      <xdr:spPr>
        <a:xfrm>
          <a:off x="1666875" y="10106025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</xdr:col>
      <xdr:colOff>142875</xdr:colOff>
      <xdr:row>54</xdr:row>
      <xdr:rowOff>85725</xdr:rowOff>
    </xdr:from>
    <xdr:to>
      <xdr:col>2</xdr:col>
      <xdr:colOff>600075</xdr:colOff>
      <xdr:row>54</xdr:row>
      <xdr:rowOff>131444</xdr:rowOff>
    </xdr:to>
    <xdr:sp macro="" textlink="">
      <xdr:nvSpPr>
        <xdr:cNvPr id="20" name="Flèche droite 19"/>
        <xdr:cNvSpPr/>
      </xdr:nvSpPr>
      <xdr:spPr>
        <a:xfrm>
          <a:off x="1666875" y="10677525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38100</xdr:colOff>
      <xdr:row>28</xdr:row>
      <xdr:rowOff>114300</xdr:rowOff>
    </xdr:from>
    <xdr:to>
      <xdr:col>10</xdr:col>
      <xdr:colOff>381000</xdr:colOff>
      <xdr:row>30</xdr:row>
      <xdr:rowOff>114300</xdr:rowOff>
    </xdr:to>
    <xdr:sp macro="" textlink="">
      <xdr:nvSpPr>
        <xdr:cNvPr id="22" name="ZoneTexte 21"/>
        <xdr:cNvSpPr txBox="1"/>
      </xdr:nvSpPr>
      <xdr:spPr>
        <a:xfrm>
          <a:off x="5981700" y="5715000"/>
          <a:ext cx="18669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600" b="1">
              <a:solidFill>
                <a:schemeClr val="accent3">
                  <a:lumMod val="75000"/>
                </a:schemeClr>
              </a:solidFill>
            </a:rPr>
            <a:t>Contenu de Syno2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0.5756</cdr:x>
      <cdr:y>0.64583</cdr:y>
    </cdr:from>
    <cdr:to>
      <cdr:x>0.91777</cdr:x>
      <cdr:y>0.83681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66925" y="1771650"/>
          <a:ext cx="12287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0.56233</cdr:x>
      <cdr:y>0.66319</cdr:y>
    </cdr:from>
    <cdr:to>
      <cdr:x>0.97347</cdr:x>
      <cdr:y>0.89583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19300" y="1819275"/>
          <a:ext cx="14763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fr-FR" sz="1800" b="1">
              <a:solidFill>
                <a:schemeClr val="tx2">
                  <a:lumMod val="60000"/>
                  <a:lumOff val="40000"/>
                </a:schemeClr>
              </a:solidFill>
            </a:rPr>
            <a:t>data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0.64375</cdr:x>
      <cdr:y>0.17708</cdr:y>
    </cdr:from>
    <cdr:to>
      <cdr:x>0.95822</cdr:x>
      <cdr:y>0.48621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01286" y="489139"/>
          <a:ext cx="1075313" cy="853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solidFill>
                <a:schemeClr val="accent1"/>
              </a:solidFill>
            </a:rPr>
            <a:t>espace disponible</a:t>
          </a:r>
        </a:p>
      </cdr:txBody>
    </cdr:sp>
  </cdr:relSizeAnchor>
  <cdr:relSizeAnchor xmlns:cdr="http://schemas.openxmlformats.org/drawingml/2006/chartDrawing">
    <cdr:from>
      <cdr:x>0.52646</cdr:x>
      <cdr:y>0.22986</cdr:y>
    </cdr:from>
    <cdr:to>
      <cdr:x>0.64067</cdr:x>
      <cdr:y>0.24641</cdr:y>
    </cdr:to>
    <cdr:sp macro="" textlink="">
      <cdr:nvSpPr>
        <cdr:cNvPr id="4" name="Connecteur droit avec flèche 3"/>
        <cdr:cNvSpPr/>
      </cdr:nvSpPr>
      <cdr:spPr>
        <a:xfrm xmlns:a="http://schemas.openxmlformats.org/drawingml/2006/main" flipH="1">
          <a:off x="1800224" y="634930"/>
          <a:ext cx="390526" cy="45719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accent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L32" sqref="L32"/>
    </sheetView>
  </sheetViews>
  <sheetFormatPr baseColWidth="10" defaultRowHeight="15"/>
  <cols>
    <col min="1" max="1" width="11.42578125" style="1"/>
    <col min="2" max="2" width="13.140625" style="1" customWidth="1"/>
    <col min="3" max="3" width="11.42578125" style="1"/>
    <col min="4" max="4" width="19" style="1" customWidth="1"/>
    <col min="5" max="5" width="7.5703125" style="1" customWidth="1"/>
    <col min="6" max="6" width="3.7109375" style="1" customWidth="1"/>
  </cols>
  <sheetData>
    <row r="1" spans="1:11" ht="31.5">
      <c r="A1" s="42" t="s">
        <v>28</v>
      </c>
      <c r="B1" s="43" t="s">
        <v>28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ht="15.75">
      <c r="A2" s="27" t="s">
        <v>17</v>
      </c>
      <c r="B2" s="2">
        <v>913</v>
      </c>
    </row>
    <row r="3" spans="1:11" ht="15.75">
      <c r="A3" s="7">
        <f>B2-C3</f>
        <v>175</v>
      </c>
      <c r="B3" s="8" t="s">
        <v>0</v>
      </c>
      <c r="C3" s="3">
        <f>SUM(D4:D19)</f>
        <v>738</v>
      </c>
    </row>
    <row r="4" spans="1:11" ht="15.75">
      <c r="C4" s="4" t="s">
        <v>1</v>
      </c>
      <c r="D4" s="5">
        <f>SUM(E5:E14)</f>
        <v>106</v>
      </c>
      <c r="E4" s="6"/>
    </row>
    <row r="5" spans="1:11">
      <c r="C5" s="4"/>
      <c r="D5" s="6" t="s">
        <v>2</v>
      </c>
      <c r="E5" s="6">
        <v>19</v>
      </c>
    </row>
    <row r="6" spans="1:11">
      <c r="C6" s="4"/>
      <c r="D6" s="6" t="s">
        <v>3</v>
      </c>
      <c r="E6" s="6">
        <v>1</v>
      </c>
    </row>
    <row r="7" spans="1:11">
      <c r="C7" s="4"/>
      <c r="D7" s="6" t="s">
        <v>4</v>
      </c>
      <c r="E7" s="6">
        <v>1</v>
      </c>
    </row>
    <row r="8" spans="1:11">
      <c r="C8" s="4"/>
      <c r="D8" s="6" t="s">
        <v>5</v>
      </c>
      <c r="E8" s="6"/>
    </row>
    <row r="9" spans="1:11">
      <c r="C9" s="4"/>
      <c r="D9" s="6" t="s">
        <v>6</v>
      </c>
      <c r="E9" s="6">
        <v>5</v>
      </c>
    </row>
    <row r="10" spans="1:11">
      <c r="C10" s="4"/>
      <c r="D10" s="6" t="s">
        <v>7</v>
      </c>
      <c r="E10" s="6"/>
    </row>
    <row r="11" spans="1:11">
      <c r="C11" s="4"/>
      <c r="D11" s="6" t="s">
        <v>8</v>
      </c>
      <c r="E11" s="6">
        <v>2</v>
      </c>
    </row>
    <row r="12" spans="1:11">
      <c r="C12" s="4"/>
      <c r="D12" s="6" t="s">
        <v>9</v>
      </c>
      <c r="E12" s="6"/>
    </row>
    <row r="13" spans="1:11">
      <c r="C13" s="4"/>
      <c r="D13" s="6" t="s">
        <v>10</v>
      </c>
      <c r="E13" s="6">
        <v>43</v>
      </c>
    </row>
    <row r="14" spans="1:11">
      <c r="C14" s="4"/>
      <c r="D14" s="6" t="s">
        <v>11</v>
      </c>
      <c r="E14" s="6">
        <v>35</v>
      </c>
    </row>
    <row r="15" spans="1:11">
      <c r="C15" s="4" t="s">
        <v>12</v>
      </c>
      <c r="D15" s="4">
        <v>85</v>
      </c>
    </row>
    <row r="16" spans="1:11">
      <c r="C16" s="4" t="s">
        <v>13</v>
      </c>
      <c r="D16" s="4">
        <v>31</v>
      </c>
    </row>
    <row r="17" spans="1:5">
      <c r="C17" s="4" t="s">
        <v>14</v>
      </c>
      <c r="D17" s="4">
        <v>11</v>
      </c>
    </row>
    <row r="18" spans="1:5">
      <c r="C18" s="4" t="s">
        <v>15</v>
      </c>
      <c r="D18" s="4">
        <v>503</v>
      </c>
    </row>
    <row r="19" spans="1:5">
      <c r="C19" s="4" t="s">
        <v>16</v>
      </c>
      <c r="D19" s="4">
        <v>2</v>
      </c>
    </row>
    <row r="21" spans="1:5" ht="15.75">
      <c r="A21" s="24" t="s">
        <v>17</v>
      </c>
      <c r="B21" s="9">
        <v>912</v>
      </c>
    </row>
    <row r="22" spans="1:5" ht="15.75">
      <c r="A22" s="25">
        <f>B21-C22</f>
        <v>109</v>
      </c>
      <c r="B22" s="15" t="s">
        <v>18</v>
      </c>
      <c r="C22" s="14">
        <f>SUM(D22:D29)</f>
        <v>803</v>
      </c>
    </row>
    <row r="23" spans="1:5" ht="15.75">
      <c r="C23" s="10" t="s">
        <v>19</v>
      </c>
      <c r="D23" s="13">
        <f>SUM(E24:E27)</f>
        <v>651</v>
      </c>
      <c r="E23" s="11"/>
    </row>
    <row r="24" spans="1:5">
      <c r="C24" s="10"/>
      <c r="D24" s="11" t="s">
        <v>22</v>
      </c>
      <c r="E24" s="12">
        <f>D4</f>
        <v>106</v>
      </c>
    </row>
    <row r="25" spans="1:5">
      <c r="C25" s="10"/>
      <c r="D25" s="11" t="s">
        <v>23</v>
      </c>
      <c r="E25" s="12">
        <f>D16</f>
        <v>31</v>
      </c>
    </row>
    <row r="26" spans="1:5">
      <c r="C26" s="10"/>
      <c r="D26" s="11" t="s">
        <v>24</v>
      </c>
      <c r="E26" s="12">
        <f>D17</f>
        <v>11</v>
      </c>
    </row>
    <row r="27" spans="1:5">
      <c r="C27" s="10"/>
      <c r="D27" s="11" t="s">
        <v>25</v>
      </c>
      <c r="E27" s="12">
        <f>D18</f>
        <v>503</v>
      </c>
    </row>
    <row r="28" spans="1:5">
      <c r="C28" s="10" t="s">
        <v>21</v>
      </c>
      <c r="D28" s="10">
        <v>20</v>
      </c>
    </row>
    <row r="29" spans="1:5">
      <c r="C29" s="10" t="s">
        <v>16</v>
      </c>
      <c r="D29" s="10">
        <v>132</v>
      </c>
    </row>
    <row r="31" spans="1:5" ht="15.75">
      <c r="A31" s="26" t="s">
        <v>17</v>
      </c>
      <c r="B31" s="16">
        <v>931</v>
      </c>
      <c r="C31" s="35"/>
      <c r="D31" s="35"/>
    </row>
    <row r="32" spans="1:5" ht="15.75">
      <c r="A32" s="17">
        <f>B31-C32</f>
        <v>623</v>
      </c>
      <c r="B32" s="18" t="s">
        <v>20</v>
      </c>
      <c r="C32" s="20">
        <f>SUM(D33:D35)</f>
        <v>308</v>
      </c>
      <c r="D32" s="19"/>
    </row>
    <row r="33" spans="1:5">
      <c r="C33" s="19" t="s">
        <v>22</v>
      </c>
      <c r="D33" s="21">
        <f>E24</f>
        <v>106</v>
      </c>
    </row>
    <row r="34" spans="1:5">
      <c r="C34" s="19" t="s">
        <v>24</v>
      </c>
      <c r="D34" s="21">
        <f>E26</f>
        <v>11</v>
      </c>
    </row>
    <row r="35" spans="1:5">
      <c r="C35" s="19" t="s">
        <v>25</v>
      </c>
      <c r="D35" s="21">
        <f>D18-E37</f>
        <v>191</v>
      </c>
    </row>
    <row r="37" spans="1:5">
      <c r="D37" s="23" t="s">
        <v>29</v>
      </c>
      <c r="E37" s="23">
        <f>SUM(E38:E39)</f>
        <v>312</v>
      </c>
    </row>
    <row r="38" spans="1:5">
      <c r="D38" s="22" t="s">
        <v>26</v>
      </c>
      <c r="E38" s="22">
        <v>59</v>
      </c>
    </row>
    <row r="39" spans="1:5">
      <c r="D39" s="22" t="s">
        <v>27</v>
      </c>
      <c r="E39" s="22">
        <v>253</v>
      </c>
    </row>
    <row r="42" spans="1:5" ht="15.75">
      <c r="A42" s="39" t="s">
        <v>17</v>
      </c>
      <c r="B42" s="38">
        <v>152</v>
      </c>
    </row>
    <row r="43" spans="1:5" ht="15.75">
      <c r="A43" s="40">
        <f>B42-C43</f>
        <v>40</v>
      </c>
      <c r="B43" s="34" t="s">
        <v>34</v>
      </c>
      <c r="C43" s="37">
        <f>SUM(D44:D46)</f>
        <v>112</v>
      </c>
      <c r="D43" s="36"/>
    </row>
    <row r="44" spans="1:5">
      <c r="C44" s="36" t="s">
        <v>35</v>
      </c>
      <c r="D44" s="36">
        <v>10</v>
      </c>
    </row>
    <row r="45" spans="1:5">
      <c r="C45" s="36" t="s">
        <v>36</v>
      </c>
      <c r="D45" s="36">
        <v>3</v>
      </c>
    </row>
    <row r="46" spans="1:5">
      <c r="C46" s="36" t="s">
        <v>37</v>
      </c>
      <c r="D46" s="36">
        <v>99</v>
      </c>
    </row>
    <row r="49" spans="1:12" ht="31.5">
      <c r="A49" s="42" t="s">
        <v>30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1"/>
    </row>
    <row r="51" spans="1:12">
      <c r="B51" s="8" t="s">
        <v>0</v>
      </c>
      <c r="D51" s="10" t="s">
        <v>31</v>
      </c>
      <c r="E51" s="30">
        <f>D23</f>
        <v>651</v>
      </c>
    </row>
    <row r="52" spans="1:12">
      <c r="B52" s="10" t="s">
        <v>19</v>
      </c>
      <c r="D52" s="18" t="s">
        <v>20</v>
      </c>
      <c r="E52" s="31">
        <f>C32</f>
        <v>308</v>
      </c>
    </row>
    <row r="53" spans="1:12">
      <c r="B53" s="10" t="s">
        <v>19</v>
      </c>
      <c r="D53" s="28" t="s">
        <v>32</v>
      </c>
      <c r="E53" s="32">
        <f>C22</f>
        <v>803</v>
      </c>
    </row>
    <row r="54" spans="1:12">
      <c r="B54" s="33" t="s">
        <v>8</v>
      </c>
      <c r="D54" s="29" t="s">
        <v>33</v>
      </c>
      <c r="E54" s="29">
        <v>0</v>
      </c>
    </row>
    <row r="55" spans="1:12">
      <c r="B55" s="33" t="s">
        <v>9</v>
      </c>
      <c r="D55" s="29" t="s">
        <v>33</v>
      </c>
      <c r="E55" s="29">
        <v>2</v>
      </c>
    </row>
  </sheetData>
  <mergeCells count="2">
    <mergeCell ref="A49:K49"/>
    <mergeCell ref="A1:K1"/>
  </mergeCells>
  <pageMargins left="0.19685039370078741" right="0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2018-06-24T17:05:53Z</cp:lastPrinted>
  <dcterms:created xsi:type="dcterms:W3CDTF">2018-06-24T09:20:38Z</dcterms:created>
  <dcterms:modified xsi:type="dcterms:W3CDTF">2018-07-14T16:47:30Z</dcterms:modified>
</cp:coreProperties>
</file>