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115" windowHeight="8505"/>
  </bookViews>
  <sheets>
    <sheet name="Salaires 1973 à 1979" sheetId="1" r:id="rId1"/>
    <sheet name="autre 73 à 79" sheetId="2" r:id="rId2"/>
    <sheet name="Salaires 1980 à 1999" sheetId="3" r:id="rId3"/>
    <sheet name="autre 80 à 99" sheetId="4" r:id="rId4"/>
    <sheet name="Mutuelle" sheetId="5" r:id="rId5"/>
    <sheet name="Salaires 2000 à 2009" sheetId="6" r:id="rId6"/>
    <sheet name="Autre 2000 à 2009 " sheetId="7" r:id="rId7"/>
    <sheet name="Feuil1" sheetId="8" r:id="rId8"/>
  </sheets>
  <calcPr calcId="125725"/>
</workbook>
</file>

<file path=xl/calcChain.xml><?xml version="1.0" encoding="utf-8"?>
<calcChain xmlns="http://schemas.openxmlformats.org/spreadsheetml/2006/main">
  <c r="K134" i="7"/>
  <c r="J134"/>
  <c r="H222"/>
  <c r="G222"/>
  <c r="F222"/>
  <c r="K188"/>
  <c r="J188"/>
  <c r="I222"/>
  <c r="H188"/>
  <c r="I188"/>
  <c r="G188"/>
  <c r="F188"/>
  <c r="E188"/>
  <c r="D188"/>
  <c r="B188"/>
  <c r="C188"/>
  <c r="K171"/>
  <c r="J171"/>
  <c r="I171"/>
  <c r="H171"/>
  <c r="G171"/>
  <c r="F171"/>
  <c r="E171"/>
  <c r="D171"/>
  <c r="C171"/>
  <c r="B171"/>
  <c r="K130" i="4"/>
  <c r="K51"/>
  <c r="G32"/>
  <c r="J51"/>
  <c r="D107"/>
  <c r="J130"/>
  <c r="I130"/>
  <c r="H130"/>
  <c r="G146"/>
  <c r="G130"/>
  <c r="F146"/>
  <c r="F130"/>
  <c r="E146"/>
  <c r="E130"/>
  <c r="D146"/>
  <c r="D130"/>
  <c r="C130"/>
  <c r="C146"/>
  <c r="B130"/>
  <c r="G38" i="1"/>
  <c r="F38"/>
  <c r="E38"/>
  <c r="C38"/>
  <c r="B38"/>
  <c r="G19"/>
  <c r="C15"/>
  <c r="C10" i="2"/>
  <c r="B16"/>
  <c r="G112" i="7"/>
  <c r="F112"/>
  <c r="G74"/>
  <c r="F74"/>
  <c r="I134"/>
  <c r="H134"/>
  <c r="E112"/>
  <c r="D112"/>
  <c r="E74"/>
  <c r="D74"/>
  <c r="G134"/>
  <c r="F134"/>
  <c r="C112"/>
  <c r="B112"/>
  <c r="C74"/>
  <c r="B74"/>
  <c r="E134"/>
  <c r="D134"/>
  <c r="I95"/>
  <c r="H95"/>
  <c r="I57"/>
  <c r="H57"/>
  <c r="C134"/>
  <c r="B134"/>
  <c r="C95"/>
  <c r="B95"/>
  <c r="E95"/>
  <c r="D95"/>
  <c r="G95"/>
  <c r="F95"/>
  <c r="C57"/>
  <c r="B57"/>
  <c r="E57"/>
  <c r="D57"/>
  <c r="G57"/>
  <c r="F57"/>
  <c r="K126"/>
  <c r="J126"/>
  <c r="I126"/>
  <c r="G29"/>
  <c r="F29"/>
  <c r="G126"/>
  <c r="D29"/>
  <c r="E29"/>
  <c r="G20"/>
  <c r="H126"/>
  <c r="F126"/>
  <c r="F20"/>
  <c r="D20"/>
  <c r="D126"/>
  <c r="B29"/>
  <c r="B20"/>
  <c r="B126"/>
  <c r="E20"/>
  <c r="C29"/>
  <c r="E126"/>
  <c r="K69" i="4"/>
  <c r="C126" i="7"/>
  <c r="C20"/>
  <c r="K35" i="6"/>
  <c r="J35"/>
  <c r="I35"/>
  <c r="H35"/>
  <c r="G35"/>
  <c r="F35"/>
  <c r="E35"/>
  <c r="D35"/>
  <c r="C35"/>
  <c r="B35"/>
  <c r="K19"/>
  <c r="J19"/>
  <c r="I19"/>
  <c r="H19"/>
  <c r="G19"/>
  <c r="F19"/>
  <c r="D19"/>
  <c r="E19"/>
  <c r="B19"/>
  <c r="C19"/>
  <c r="N62" i="5"/>
  <c r="N61"/>
  <c r="N60"/>
  <c r="M62"/>
  <c r="L62"/>
  <c r="K62"/>
  <c r="J62"/>
  <c r="I62"/>
  <c r="H62"/>
  <c r="G62"/>
  <c r="F62"/>
  <c r="E62"/>
  <c r="D62"/>
  <c r="C62"/>
  <c r="B62"/>
  <c r="N56"/>
  <c r="N55"/>
  <c r="N54"/>
  <c r="M56"/>
  <c r="L56"/>
  <c r="K56"/>
  <c r="J56"/>
  <c r="I56"/>
  <c r="H56"/>
  <c r="G56"/>
  <c r="F56"/>
  <c r="E56"/>
  <c r="D56"/>
  <c r="C56"/>
  <c r="B56"/>
  <c r="J69" i="4"/>
  <c r="K35" i="3"/>
  <c r="I69" i="4"/>
  <c r="F32"/>
  <c r="J35" i="3"/>
  <c r="N50" i="5"/>
  <c r="M50"/>
  <c r="L50"/>
  <c r="K50"/>
  <c r="J50"/>
  <c r="I50"/>
  <c r="H50"/>
  <c r="G50"/>
  <c r="F50"/>
  <c r="E50"/>
  <c r="D50"/>
  <c r="C50"/>
  <c r="B50"/>
  <c r="N49"/>
  <c r="N48"/>
  <c r="N44"/>
  <c r="M44"/>
  <c r="L44"/>
  <c r="K44"/>
  <c r="J44"/>
  <c r="I44"/>
  <c r="H44"/>
  <c r="G44"/>
  <c r="F44"/>
  <c r="E44"/>
  <c r="D44"/>
  <c r="C44"/>
  <c r="B44"/>
  <c r="N43"/>
  <c r="N42"/>
  <c r="I51" i="4"/>
  <c r="H69"/>
  <c r="E32"/>
  <c r="I35" i="3"/>
  <c r="H51" i="4"/>
  <c r="D32"/>
  <c r="G69"/>
  <c r="H35" i="3"/>
  <c r="N33" i="5"/>
  <c r="M33"/>
  <c r="L33"/>
  <c r="K33"/>
  <c r="J33"/>
  <c r="I33"/>
  <c r="H33"/>
  <c r="G33"/>
  <c r="F33"/>
  <c r="E33"/>
  <c r="D33"/>
  <c r="C33"/>
  <c r="B33"/>
  <c r="N32"/>
  <c r="N31"/>
  <c r="N28"/>
  <c r="M28"/>
  <c r="L28"/>
  <c r="K28"/>
  <c r="J28"/>
  <c r="I28"/>
  <c r="H28"/>
  <c r="G28"/>
  <c r="F28"/>
  <c r="E28"/>
  <c r="D28"/>
  <c r="C28"/>
  <c r="B28"/>
  <c r="N27"/>
  <c r="N26"/>
  <c r="N22"/>
  <c r="N21"/>
  <c r="M23"/>
  <c r="L23"/>
  <c r="K23"/>
  <c r="J23"/>
  <c r="I23"/>
  <c r="H23"/>
  <c r="G23"/>
  <c r="F23"/>
  <c r="E23"/>
  <c r="D23"/>
  <c r="C23"/>
  <c r="B23"/>
  <c r="N17"/>
  <c r="N16"/>
  <c r="N18" s="1"/>
  <c r="M18"/>
  <c r="L18"/>
  <c r="K18"/>
  <c r="J18"/>
  <c r="I18"/>
  <c r="H18"/>
  <c r="G18"/>
  <c r="F18"/>
  <c r="E18"/>
  <c r="D18"/>
  <c r="C18"/>
  <c r="B18"/>
  <c r="M13"/>
  <c r="L13"/>
  <c r="K13"/>
  <c r="J13"/>
  <c r="I13"/>
  <c r="H13"/>
  <c r="G13"/>
  <c r="F13"/>
  <c r="E13"/>
  <c r="D13"/>
  <c r="C13"/>
  <c r="B13"/>
  <c r="N12"/>
  <c r="N11"/>
  <c r="N13" s="1"/>
  <c r="G51" i="4"/>
  <c r="C32"/>
  <c r="F69"/>
  <c r="G35" i="3"/>
  <c r="F51" i="4"/>
  <c r="E69"/>
  <c r="B32"/>
  <c r="F35" i="3"/>
  <c r="E51" i="4"/>
  <c r="D69"/>
  <c r="E17"/>
  <c r="E35" i="3"/>
  <c r="C69" i="4"/>
  <c r="D17"/>
  <c r="D35" i="3"/>
  <c r="C51" i="4"/>
  <c r="C17"/>
  <c r="B69"/>
  <c r="C35" i="3"/>
  <c r="N7" i="5"/>
  <c r="N6"/>
  <c r="M8"/>
  <c r="L8"/>
  <c r="K8"/>
  <c r="J8"/>
  <c r="I8"/>
  <c r="H8"/>
  <c r="G8"/>
  <c r="F8"/>
  <c r="E8"/>
  <c r="D8"/>
  <c r="C8"/>
  <c r="B8"/>
  <c r="B17" i="4"/>
  <c r="K61"/>
  <c r="B35" i="3"/>
  <c r="K10" i="4"/>
  <c r="J61"/>
  <c r="I87"/>
  <c r="H87"/>
  <c r="J87"/>
  <c r="B88"/>
  <c r="C88"/>
  <c r="D88"/>
  <c r="J44"/>
  <c r="J10"/>
  <c r="I61"/>
  <c r="I44"/>
  <c r="H61"/>
  <c r="I10"/>
  <c r="H44"/>
  <c r="H10"/>
  <c r="G61"/>
  <c r="C101"/>
  <c r="G44"/>
  <c r="B101"/>
  <c r="F61"/>
  <c r="G10"/>
  <c r="F44"/>
  <c r="F10"/>
  <c r="E61"/>
  <c r="E44"/>
  <c r="D61"/>
  <c r="D44"/>
  <c r="C61"/>
  <c r="C10"/>
  <c r="B61"/>
  <c r="E10"/>
  <c r="D10"/>
  <c r="B10"/>
  <c r="C44"/>
  <c r="B44"/>
  <c r="K17" i="3"/>
  <c r="J17"/>
  <c r="I17"/>
  <c r="H17"/>
  <c r="G17"/>
  <c r="F17"/>
  <c r="E17"/>
  <c r="D17"/>
  <c r="C17"/>
  <c r="B17"/>
  <c r="G91" i="2"/>
  <c r="G94" s="1"/>
  <c r="F91"/>
  <c r="F94" s="1"/>
  <c r="E91"/>
  <c r="E94" s="1"/>
  <c r="D91"/>
  <c r="D94" s="1"/>
  <c r="C91"/>
  <c r="C94" s="1"/>
  <c r="B91"/>
  <c r="B94" s="1"/>
  <c r="C74"/>
  <c r="B74"/>
  <c r="D58"/>
  <c r="B58"/>
  <c r="F8"/>
  <c r="G29"/>
  <c r="F29"/>
  <c r="E29"/>
  <c r="C29"/>
  <c r="G21"/>
  <c r="F21"/>
  <c r="E21"/>
  <c r="D21"/>
  <c r="C21"/>
  <c r="G16"/>
  <c r="F16"/>
  <c r="E16"/>
  <c r="C16"/>
  <c r="N8" i="5" l="1"/>
  <c r="N23"/>
</calcChain>
</file>

<file path=xl/sharedStrings.xml><?xml version="1.0" encoding="utf-8"?>
<sst xmlns="http://schemas.openxmlformats.org/spreadsheetml/2006/main" count="972" uniqueCount="246">
  <si>
    <t>Mois</t>
  </si>
  <si>
    <t>janvier</t>
  </si>
  <si>
    <t>fevrier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</si>
  <si>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</si>
  <si>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</si>
  <si>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</si>
  <si>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</si>
  <si>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</si>
  <si>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</si>
  <si>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</si>
  <si>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</si>
  <si>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</si>
  <si>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</si>
  <si>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Montant</t>
  </si>
  <si>
    <t>Total</t>
  </si>
  <si>
    <t>ANNEE 1974</t>
  </si>
  <si>
    <t>du 16 au 30</t>
  </si>
  <si>
    <t>avec  rappel de juin</t>
  </si>
  <si>
    <t>avec  rappel de juillet</t>
  </si>
  <si>
    <t>avec rappel aout / septembre</t>
  </si>
  <si>
    <t>avec rappel d'octobre</t>
  </si>
  <si>
    <t>rappel</t>
  </si>
  <si>
    <t>Bulletin de Paye</t>
  </si>
  <si>
    <t>ANNEE 1975</t>
  </si>
  <si>
    <t>ANNEE 1976</t>
  </si>
  <si>
    <t>ANNEE 1977</t>
  </si>
  <si>
    <t>ANNEE 1978</t>
  </si>
  <si>
    <t>ANNEE 1979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</si>
  <si>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</si>
  <si>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</si>
  <si>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</si>
  <si>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</si>
  <si>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</si>
  <si>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</si>
  <si>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</si>
  <si>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</si>
  <si>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</si>
  <si>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</si>
  <si>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</si>
  <si>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</si>
  <si>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Indemnité d'assiette</t>
  </si>
  <si>
    <r>
      <t xml:space="preserve">2eme semestre  </t>
    </r>
    <r>
      <rPr>
        <sz val="8"/>
        <color theme="1"/>
        <rFont val="Calibri"/>
        <family val="2"/>
        <scheme val="minor"/>
      </rPr>
      <t>(decembre)</t>
    </r>
  </si>
  <si>
    <r>
      <t xml:space="preserve">2eme semestre </t>
    </r>
    <r>
      <rPr>
        <sz val="8"/>
        <color theme="1"/>
        <rFont val="Calibri"/>
        <family val="2"/>
        <scheme val="minor"/>
      </rPr>
      <t xml:space="preserve"> (novembre)</t>
    </r>
  </si>
  <si>
    <t xml:space="preserve"> </t>
  </si>
  <si>
    <t>Prime de Rendement</t>
  </si>
  <si>
    <t>Indemnité horaires pour</t>
  </si>
  <si>
    <t>travaux supplementaires</t>
  </si>
  <si>
    <t>1er trimestre</t>
  </si>
  <si>
    <t>2eme trimestre</t>
  </si>
  <si>
    <t>3eme trimestre</t>
  </si>
  <si>
    <t>4eme trimestre</t>
  </si>
  <si>
    <t>Frais de deplacement</t>
  </si>
  <si>
    <r>
      <t xml:space="preserve">(decembre)   </t>
    </r>
    <r>
      <rPr>
        <sz val="10"/>
        <color theme="1"/>
        <rFont val="Calibri"/>
        <family val="2"/>
        <scheme val="minor"/>
      </rPr>
      <t>603,20</t>
    </r>
  </si>
  <si>
    <r>
      <t>(novembre)</t>
    </r>
    <r>
      <rPr>
        <sz val="10"/>
        <color theme="1"/>
        <rFont val="Calibri"/>
        <family val="2"/>
        <scheme val="minor"/>
      </rPr>
      <t xml:space="preserve">  457,60</t>
    </r>
  </si>
  <si>
    <r>
      <rPr>
        <sz val="8"/>
        <color theme="1"/>
        <rFont val="Calibri"/>
        <family val="2"/>
        <scheme val="minor"/>
      </rPr>
      <t xml:space="preserve">fevrier à juin </t>
    </r>
    <r>
      <rPr>
        <sz val="10"/>
        <color theme="1"/>
        <rFont val="Calibri"/>
        <family val="2"/>
        <scheme val="minor"/>
      </rPr>
      <t>77,60</t>
    </r>
  </si>
  <si>
    <r>
      <rPr>
        <sz val="8"/>
        <color theme="1"/>
        <rFont val="Calibri"/>
        <family val="2"/>
        <scheme val="minor"/>
      </rPr>
      <t xml:space="preserve">sept à nov    </t>
    </r>
    <r>
      <rPr>
        <sz val="10"/>
        <color theme="1"/>
        <rFont val="Calibri"/>
        <family val="2"/>
        <scheme val="minor"/>
      </rPr>
      <t>103,40</t>
    </r>
  </si>
  <si>
    <r>
      <t xml:space="preserve">(decembre) </t>
    </r>
    <r>
      <rPr>
        <sz val="10"/>
        <color theme="1"/>
        <rFont val="Calibri"/>
        <family val="2"/>
        <scheme val="minor"/>
      </rPr>
      <t>220,00</t>
    </r>
  </si>
  <si>
    <r>
      <rPr>
        <sz val="8"/>
        <color theme="1"/>
        <rFont val="Calibri"/>
        <family val="2"/>
        <scheme val="minor"/>
      </rPr>
      <t xml:space="preserve">(juin) </t>
    </r>
    <r>
      <rPr>
        <sz val="10"/>
        <color theme="1"/>
        <rFont val="Calibri"/>
        <family val="2"/>
        <scheme val="minor"/>
      </rPr>
      <t xml:space="preserve">          424,60</t>
    </r>
  </si>
  <si>
    <t>Divers</t>
  </si>
  <si>
    <t>Prime de fusion</t>
  </si>
  <si>
    <t>Allocation logement</t>
  </si>
  <si>
    <t xml:space="preserve">travailleurs - de 25 ans </t>
  </si>
  <si>
    <t>février</t>
  </si>
  <si>
    <t>ANNEES 1975 /1976</t>
  </si>
  <si>
    <t>ANNEE 1980</t>
  </si>
  <si>
    <t>ANNEE 1981</t>
  </si>
  <si>
    <t xml:space="preserve">Frais de service pour </t>
  </si>
  <si>
    <t>nettoyage des locaux</t>
  </si>
  <si>
    <t>Recapitulatif</t>
  </si>
  <si>
    <t>Prime de rendement</t>
  </si>
  <si>
    <t>TOTAL</t>
  </si>
  <si>
    <t>01/07 au 31/12 /1974</t>
  </si>
  <si>
    <t>Sous total</t>
  </si>
  <si>
    <t>ANNEE 1982</t>
  </si>
  <si>
    <t>ANNEE 1983</t>
  </si>
  <si>
    <t>ANNEE 1984</t>
  </si>
  <si>
    <t>ANNEE 1985</t>
  </si>
  <si>
    <t>ANNEE 1986</t>
  </si>
  <si>
    <t>ANNEE 1987</t>
  </si>
  <si>
    <t>ANNEE 1988</t>
  </si>
  <si>
    <t>ANNEE 1989</t>
  </si>
  <si>
    <t>Bulletin / Paye</t>
  </si>
  <si>
    <t>ANNEE 1990</t>
  </si>
  <si>
    <t>ANNEE 1991</t>
  </si>
  <si>
    <t>ANNEE 1992</t>
  </si>
  <si>
    <t>ANNEE 1993</t>
  </si>
  <si>
    <t>ANNEE 1994</t>
  </si>
  <si>
    <t>ANNEE 1995</t>
  </si>
  <si>
    <t>ANNEE 1996</t>
  </si>
  <si>
    <t>ANNEE 1997</t>
  </si>
  <si>
    <t>ANNEE 1998</t>
  </si>
  <si>
    <t>ANNEE 1999</t>
  </si>
  <si>
    <t>2e trimestre</t>
  </si>
  <si>
    <t>3e trimestre</t>
  </si>
  <si>
    <t>4e trimestre</t>
  </si>
  <si>
    <t xml:space="preserve">avril  </t>
  </si>
  <si>
    <t>Retenues retroactives</t>
  </si>
  <si>
    <t>Rachat années auxiliaire</t>
  </si>
  <si>
    <t>aout</t>
  </si>
  <si>
    <t>decembre</t>
  </si>
  <si>
    <t>Prime de productivité (oct.)</t>
  </si>
  <si>
    <t>Prime exceptionnelle  (oct.)</t>
  </si>
  <si>
    <t>Prime except. Croissance (nov.)</t>
  </si>
  <si>
    <t>Prime de productivité (dec.)</t>
  </si>
  <si>
    <t>Prime unique exceptionnelle (oct.)</t>
  </si>
  <si>
    <r>
      <t xml:space="preserve">avril  </t>
    </r>
    <r>
      <rPr>
        <sz val="8"/>
        <color theme="1"/>
        <rFont val="Calibri"/>
        <family val="2"/>
        <scheme val="minor"/>
      </rPr>
      <t>(maj.excep. alloc.log.)</t>
    </r>
  </si>
  <si>
    <r>
      <t>Prime accord salarial</t>
    </r>
    <r>
      <rPr>
        <sz val="8"/>
        <color theme="1"/>
        <rFont val="Calibri"/>
        <family val="2"/>
        <scheme val="minor"/>
      </rPr>
      <t xml:space="preserve"> (mars)</t>
    </r>
  </si>
  <si>
    <t>Complement indemnitaire (dec)</t>
  </si>
  <si>
    <t>?</t>
  </si>
  <si>
    <t>Mutuelle Décés</t>
  </si>
  <si>
    <t xml:space="preserve">Mutuelle </t>
  </si>
  <si>
    <t>mai/ compl. Salaire</t>
  </si>
  <si>
    <t>juin/ compl. Salaire</t>
  </si>
  <si>
    <t xml:space="preserve">Indemnité </t>
  </si>
  <si>
    <t>1980 à 1999</t>
  </si>
  <si>
    <t xml:space="preserve"> Mutuelle et Mutuelle décès 1990 à 1999</t>
  </si>
  <si>
    <t xml:space="preserve">       Salaires 1973 à 1979</t>
  </si>
  <si>
    <t>ANNEE 2001</t>
  </si>
  <si>
    <t>ANNEE 2002</t>
  </si>
  <si>
    <t>ANNEE 2003</t>
  </si>
  <si>
    <t>ANNEE 2004</t>
  </si>
  <si>
    <t>ANNEE 2006</t>
  </si>
  <si>
    <t>ANNEE 2007</t>
  </si>
  <si>
    <t>ANNEE 2008</t>
  </si>
  <si>
    <t>ANNEE 2009</t>
  </si>
  <si>
    <t>Euros</t>
  </si>
  <si>
    <t xml:space="preserve">ANNEE 2000 </t>
  </si>
  <si>
    <t xml:space="preserve">     Euros</t>
  </si>
  <si>
    <t xml:space="preserve">    Euros</t>
  </si>
  <si>
    <t xml:space="preserve">      Euros</t>
  </si>
  <si>
    <t xml:space="preserve">ANNEE 2005 </t>
  </si>
  <si>
    <t xml:space="preserve">       Francs</t>
  </si>
  <si>
    <t xml:space="preserve">        Francs</t>
  </si>
  <si>
    <t xml:space="preserve">              Francs</t>
  </si>
  <si>
    <t xml:space="preserve">             Francs</t>
  </si>
  <si>
    <t xml:space="preserve">           Francs</t>
  </si>
  <si>
    <t xml:space="preserve">                Francs</t>
  </si>
  <si>
    <t>Heures supplementaires</t>
  </si>
  <si>
    <t>Nettoyage des locaux</t>
  </si>
  <si>
    <t xml:space="preserve">           DIRECTION GENERALE DES IMPÔTS  /  1974  à 1979</t>
  </si>
  <si>
    <t xml:space="preserve">d'assiette / </t>
  </si>
  <si>
    <t xml:space="preserve">     Prime de rendement et Heures supplementaires  /  1980 à 1999</t>
  </si>
  <si>
    <t>ANNEE 2000</t>
  </si>
  <si>
    <t>ANNEE 2005</t>
  </si>
  <si>
    <t>Francs</t>
  </si>
  <si>
    <r>
      <rPr>
        <b/>
        <sz val="9"/>
        <color theme="1"/>
        <rFont val="Calibri"/>
        <family val="2"/>
        <scheme val="minor"/>
      </rPr>
      <t>IAT</t>
    </r>
    <r>
      <rPr>
        <sz val="9"/>
        <color theme="1"/>
        <rFont val="Calibri"/>
        <family val="2"/>
        <scheme val="minor"/>
      </rPr>
      <t xml:space="preserve">  (depuis janvier 2003)</t>
    </r>
  </si>
  <si>
    <t>fonctions</t>
  </si>
  <si>
    <t xml:space="preserve">Allocation complement </t>
  </si>
  <si>
    <t>Indemnité d'Administration</t>
  </si>
  <si>
    <t>et de Technicité  (IAT)</t>
  </si>
  <si>
    <t xml:space="preserve">Allocation speciale </t>
  </si>
  <si>
    <t>du 01/07  au 31/12/74</t>
  </si>
  <si>
    <t>Rappel decembre</t>
  </si>
  <si>
    <t>Rappel d'emoluments</t>
  </si>
  <si>
    <t>du 01/10 au 30/12/74</t>
  </si>
  <si>
    <t>Rappel de traitement</t>
  </si>
  <si>
    <t>novembre et decembre</t>
  </si>
  <si>
    <t xml:space="preserve">Divers </t>
  </si>
  <si>
    <t>Indemnité speciale</t>
  </si>
  <si>
    <t>Rappel   (octobre)</t>
  </si>
  <si>
    <r>
      <t xml:space="preserve">1er semestre       </t>
    </r>
    <r>
      <rPr>
        <sz val="8"/>
        <color theme="1"/>
        <rFont val="Calibri"/>
        <family val="2"/>
        <scheme val="minor"/>
      </rPr>
      <t xml:space="preserve"> (juin)</t>
    </r>
  </si>
  <si>
    <r>
      <t xml:space="preserve">Solde    </t>
    </r>
    <r>
      <rPr>
        <sz val="8"/>
        <color theme="1"/>
        <rFont val="Calibri"/>
        <family val="2"/>
        <scheme val="minor"/>
      </rPr>
      <t>(decembre ou janvier)</t>
    </r>
  </si>
  <si>
    <r>
      <t xml:space="preserve">Acompte     </t>
    </r>
    <r>
      <rPr>
        <sz val="8"/>
        <color theme="1"/>
        <rFont val="Calibri"/>
        <family val="2"/>
        <scheme val="minor"/>
      </rPr>
      <t>(juin ou juillet)</t>
    </r>
  </si>
  <si>
    <r>
      <t>février</t>
    </r>
    <r>
      <rPr>
        <sz val="8"/>
        <color theme="1"/>
        <rFont val="Calibri"/>
        <family val="2"/>
        <scheme val="minor"/>
      </rPr>
      <t xml:space="preserve"> (01/09/75 au 29/02/76)</t>
    </r>
  </si>
  <si>
    <t xml:space="preserve">               DIRECTION GENERALE DES IMPÔTS   /  1974  à  1979</t>
  </si>
  <si>
    <t xml:space="preserve">            DIRECTION GENERALE  DES IMPÔTS  / 1975 à 1979</t>
  </si>
  <si>
    <r>
      <rPr>
        <b/>
        <sz val="10"/>
        <color theme="1"/>
        <rFont val="Calibri"/>
        <family val="2"/>
        <scheme val="minor"/>
      </rPr>
      <t xml:space="preserve">  Montant</t>
    </r>
    <r>
      <rPr>
        <sz val="10"/>
        <color theme="1"/>
        <rFont val="Calibri"/>
        <family val="2"/>
        <scheme val="minor"/>
      </rPr>
      <t xml:space="preserve">  </t>
    </r>
  </si>
  <si>
    <t xml:space="preserve">Indemnité mensuelle </t>
  </si>
  <si>
    <t>de technicité</t>
  </si>
  <si>
    <t>Remise forfaitaire</t>
  </si>
  <si>
    <t>Indemnité pour perte de salaire</t>
  </si>
  <si>
    <t>du 01/06/1998 au 17/06/1998</t>
  </si>
  <si>
    <t>du 04/05/1998 au 30/05/1998</t>
  </si>
  <si>
    <t xml:space="preserve">(rappel année precedente) </t>
  </si>
  <si>
    <t>(solde)</t>
  </si>
  <si>
    <t xml:space="preserve">Indemnité exeptionnelle </t>
  </si>
  <si>
    <t xml:space="preserve">  </t>
  </si>
  <si>
    <t xml:space="preserve">   Indemnité mensuelle de technicité et remise forfaitaire / Années  1990 à 1999 </t>
  </si>
  <si>
    <t>1ere semestre     (juin)</t>
  </si>
  <si>
    <t>2eme semestre  (novembre)</t>
  </si>
  <si>
    <t>2ème semestre  (decembre)</t>
  </si>
  <si>
    <t>Acompte  (juin ou juillet)</t>
  </si>
  <si>
    <t>Solde (decembre ou janvier)</t>
  </si>
  <si>
    <t>complement  (cat.  C et D)</t>
  </si>
  <si>
    <t>MAJ indemnité  (C et D)</t>
  </si>
  <si>
    <t>Solde  (decembre ou janvier)</t>
  </si>
  <si>
    <t xml:space="preserve">   Divers  /  1980 à 1999</t>
  </si>
  <si>
    <t xml:space="preserve">       Bulletins de Paye / 1980  à  1999</t>
  </si>
  <si>
    <t xml:space="preserve">    Bulletins de Paye / 2000  à  2009</t>
  </si>
  <si>
    <t>(anciennement indemnité d'assiette)</t>
  </si>
  <si>
    <t>Prime de fusion / DGFIP</t>
  </si>
  <si>
    <r>
      <t xml:space="preserve">1er trimestre </t>
    </r>
    <r>
      <rPr>
        <sz val="8"/>
        <color theme="1"/>
        <rFont val="Calibri"/>
        <family val="2"/>
        <scheme val="minor"/>
      </rPr>
      <t xml:space="preserve"> (avril)</t>
    </r>
  </si>
  <si>
    <r>
      <t xml:space="preserve">2e trimestre    </t>
    </r>
    <r>
      <rPr>
        <sz val="8"/>
        <color theme="1"/>
        <rFont val="Calibri"/>
        <family val="2"/>
        <scheme val="minor"/>
      </rPr>
      <t>(juillet)</t>
    </r>
  </si>
  <si>
    <r>
      <t xml:space="preserve">4e trimestre    </t>
    </r>
    <r>
      <rPr>
        <sz val="8"/>
        <color theme="1"/>
        <rFont val="Calibri"/>
        <family val="2"/>
        <scheme val="minor"/>
      </rPr>
      <t>(janvier)</t>
    </r>
  </si>
  <si>
    <r>
      <t xml:space="preserve">3e trimestre   </t>
    </r>
    <r>
      <rPr>
        <sz val="8"/>
        <color theme="1"/>
        <rFont val="Calibri"/>
        <family val="2"/>
        <scheme val="minor"/>
      </rPr>
      <t xml:space="preserve"> (octobre)</t>
    </r>
  </si>
  <si>
    <t>Acompte   (juin)</t>
  </si>
  <si>
    <t>Solde      (janvier)</t>
  </si>
  <si>
    <t>Acompte  (juin)</t>
  </si>
  <si>
    <t>Indemnité d'assiette et heures supplementaires / 2000  à 2002</t>
  </si>
  <si>
    <t>Indemnité d'Administration et de Technicité  (IAT) / 2003 à 2009</t>
  </si>
  <si>
    <t xml:space="preserve">  Allocation complement de fonctions /2003 à 2009</t>
  </si>
  <si>
    <t xml:space="preserve">    Prime de rendement / 2000 à 2009</t>
  </si>
  <si>
    <t xml:space="preserve">     Divers / 2000 à 2009  </t>
  </si>
  <si>
    <t xml:space="preserve">  Indemnité mensuelle de technicité / 2000  à  2009</t>
  </si>
  <si>
    <t>janvier  (IMT fusion)</t>
  </si>
  <si>
    <t>fevrier  (IMT fusion)</t>
  </si>
  <si>
    <t>mars  (IMT fusion)</t>
  </si>
  <si>
    <t>avril  (IMT fusion)</t>
  </si>
  <si>
    <t>mai   (IMT fusion)</t>
  </si>
  <si>
    <t>juin  (IMT fusion)</t>
  </si>
  <si>
    <t>juillet   (IMT fusion)</t>
  </si>
  <si>
    <t>aout   (IMT fusion)</t>
  </si>
  <si>
    <t>septembre (IMT fusion)</t>
  </si>
  <si>
    <t>octobre  (IMT fusion)</t>
  </si>
  <si>
    <t>novembre   (IMT fusion)</t>
  </si>
  <si>
    <t>decembre   (IMT fusion)</t>
  </si>
  <si>
    <r>
      <rPr>
        <b/>
        <sz val="10"/>
        <color theme="1"/>
        <rFont val="Calibri"/>
        <family val="2"/>
        <scheme val="minor"/>
      </rPr>
      <t xml:space="preserve">Prime d'interessement  </t>
    </r>
    <r>
      <rPr>
        <b/>
        <sz val="9"/>
        <color theme="1"/>
        <rFont val="Calibri"/>
        <family val="2"/>
        <scheme val="minor"/>
      </rPr>
      <t xml:space="preserve">/ </t>
    </r>
    <r>
      <rPr>
        <sz val="9"/>
        <color theme="1"/>
        <rFont val="Calibri"/>
        <family val="2"/>
        <scheme val="minor"/>
      </rPr>
      <t xml:space="preserve">mai 2006 : 120,00 € </t>
    </r>
    <r>
      <rPr>
        <sz val="8"/>
        <color theme="1"/>
        <rFont val="Calibri"/>
        <family val="2"/>
        <scheme val="minor"/>
      </rPr>
      <t xml:space="preserve"> </t>
    </r>
    <r>
      <rPr>
        <sz val="8"/>
        <color rgb="FF0070C0"/>
        <rFont val="Calibri"/>
        <family val="2"/>
        <scheme val="minor"/>
      </rPr>
      <t>(787,15 fr)</t>
    </r>
  </si>
  <si>
    <r>
      <rPr>
        <b/>
        <sz val="10"/>
        <color theme="1"/>
        <rFont val="Calibri"/>
        <family val="2"/>
        <scheme val="minor"/>
      </rPr>
      <t xml:space="preserve">Prime d'interessement </t>
    </r>
    <r>
      <rPr>
        <sz val="10"/>
        <color theme="1"/>
        <rFont val="Calibri"/>
        <family val="2"/>
        <scheme val="minor"/>
      </rPr>
      <t xml:space="preserve"> /</t>
    </r>
    <r>
      <rPr>
        <sz val="9"/>
        <color theme="1"/>
        <rFont val="Calibri"/>
        <family val="2"/>
        <scheme val="minor"/>
      </rPr>
      <t xml:space="preserve"> mai 2007 : 120,00 €</t>
    </r>
    <r>
      <rPr>
        <sz val="8"/>
        <color theme="1"/>
        <rFont val="Calibri"/>
        <family val="2"/>
        <scheme val="minor"/>
      </rPr>
      <t xml:space="preserve">  </t>
    </r>
    <r>
      <rPr>
        <sz val="8"/>
        <color rgb="FF0070C0"/>
        <rFont val="Calibri"/>
        <family val="2"/>
        <scheme val="minor"/>
      </rPr>
      <t>(787,15 fr)</t>
    </r>
  </si>
  <si>
    <r>
      <rPr>
        <b/>
        <sz val="10"/>
        <color theme="1"/>
        <rFont val="Calibri"/>
        <family val="2"/>
        <scheme val="minor"/>
      </rPr>
      <t xml:space="preserve">Prime d'interessement </t>
    </r>
    <r>
      <rPr>
        <sz val="10"/>
        <color theme="1"/>
        <rFont val="Calibri"/>
        <family val="2"/>
        <scheme val="minor"/>
      </rPr>
      <t xml:space="preserve"> /</t>
    </r>
    <r>
      <rPr>
        <sz val="9"/>
        <color theme="1"/>
        <rFont val="Calibri"/>
        <family val="2"/>
        <scheme val="minor"/>
      </rPr>
      <t xml:space="preserve"> juin 2008 : 150,00 €</t>
    </r>
    <r>
      <rPr>
        <sz val="8"/>
        <color theme="1"/>
        <rFont val="Calibri"/>
        <family val="2"/>
        <scheme val="minor"/>
      </rPr>
      <t xml:space="preserve"> </t>
    </r>
    <r>
      <rPr>
        <sz val="8"/>
        <color rgb="FF0070C0"/>
        <rFont val="Calibri"/>
        <family val="2"/>
        <scheme val="minor"/>
      </rPr>
      <t xml:space="preserve"> (983,94 fr)</t>
    </r>
  </si>
  <si>
    <r>
      <rPr>
        <b/>
        <sz val="10"/>
        <color theme="1"/>
        <rFont val="Calibri"/>
        <family val="2"/>
        <scheme val="minor"/>
      </rPr>
      <t xml:space="preserve">Prime d'interessement </t>
    </r>
    <r>
      <rPr>
        <sz val="10"/>
        <color theme="1"/>
        <rFont val="Calibri"/>
        <family val="2"/>
        <scheme val="minor"/>
      </rPr>
      <t xml:space="preserve"> / </t>
    </r>
    <r>
      <rPr>
        <sz val="9"/>
        <color theme="1"/>
        <rFont val="Calibri"/>
        <family val="2"/>
        <scheme val="minor"/>
      </rPr>
      <t>mai 2009 : 150,00 €</t>
    </r>
    <r>
      <rPr>
        <sz val="8"/>
        <color theme="1"/>
        <rFont val="Calibri"/>
        <family val="2"/>
        <scheme val="minor"/>
      </rPr>
      <t xml:space="preserve">  </t>
    </r>
    <r>
      <rPr>
        <sz val="8"/>
        <color rgb="FF0070C0"/>
        <rFont val="Calibri"/>
        <family val="2"/>
        <scheme val="minor"/>
      </rPr>
      <t>(983,94 fr)</t>
    </r>
  </si>
  <si>
    <r>
      <rPr>
        <b/>
        <sz val="10"/>
        <color theme="1"/>
        <rFont val="Calibri"/>
        <family val="2"/>
        <scheme val="minor"/>
      </rPr>
      <t xml:space="preserve">ACF - Prime DPR </t>
    </r>
    <r>
      <rPr>
        <b/>
        <sz val="9"/>
        <color theme="1"/>
        <rFont val="Calibri"/>
        <family val="2"/>
        <scheme val="minor"/>
      </rPr>
      <t xml:space="preserve">   /  </t>
    </r>
    <r>
      <rPr>
        <sz val="9"/>
        <color theme="1"/>
        <rFont val="Calibri"/>
        <family val="2"/>
        <scheme val="minor"/>
      </rPr>
      <t xml:space="preserve"> juillet 2006  :  320,00 € </t>
    </r>
    <r>
      <rPr>
        <sz val="8"/>
        <color rgb="FF0070C0"/>
        <rFont val="Calibri"/>
        <family val="2"/>
        <scheme val="minor"/>
      </rPr>
      <t>(2099,06 fr)</t>
    </r>
  </si>
  <si>
    <r>
      <t>ACF Campagne IR     /</t>
    </r>
    <r>
      <rPr>
        <b/>
        <sz val="9"/>
        <color theme="1"/>
        <rFont val="Calibri"/>
        <family val="2"/>
        <scheme val="minor"/>
      </rPr>
      <t xml:space="preserve"> </t>
    </r>
    <r>
      <rPr>
        <sz val="9"/>
        <color theme="1"/>
        <rFont val="Calibri"/>
        <family val="2"/>
        <scheme val="minor"/>
      </rPr>
      <t>juillet 2009</t>
    </r>
    <r>
      <rPr>
        <sz val="10"/>
        <color theme="1"/>
        <rFont val="Calibri"/>
        <family val="2"/>
        <scheme val="minor"/>
      </rPr>
      <t xml:space="preserve"> : </t>
    </r>
    <r>
      <rPr>
        <sz val="9"/>
        <color theme="1"/>
        <rFont val="Calibri"/>
        <family val="2"/>
        <scheme val="minor"/>
      </rPr>
      <t>18,00 €</t>
    </r>
    <r>
      <rPr>
        <sz val="10"/>
        <color theme="1"/>
        <rFont val="Calibri"/>
        <family val="2"/>
        <scheme val="minor"/>
      </rPr>
      <t xml:space="preserve">  </t>
    </r>
    <r>
      <rPr>
        <sz val="8"/>
        <color rgb="FF0070C0"/>
        <rFont val="Calibri"/>
        <family val="2"/>
        <scheme val="minor"/>
      </rPr>
      <t>(118,07 fr)</t>
    </r>
  </si>
  <si>
    <r>
      <t xml:space="preserve">ACF Campagne IR      /  </t>
    </r>
    <r>
      <rPr>
        <b/>
        <sz val="9"/>
        <color theme="1"/>
        <rFont val="Calibri"/>
        <family val="2"/>
        <scheme val="minor"/>
      </rPr>
      <t xml:space="preserve"> </t>
    </r>
    <r>
      <rPr>
        <sz val="9"/>
        <color theme="1"/>
        <rFont val="Calibri"/>
        <family val="2"/>
        <scheme val="minor"/>
      </rPr>
      <t>aout 2008</t>
    </r>
    <r>
      <rPr>
        <sz val="10"/>
        <color theme="1"/>
        <rFont val="Calibri"/>
        <family val="2"/>
        <scheme val="minor"/>
      </rPr>
      <t xml:space="preserve"> : </t>
    </r>
    <r>
      <rPr>
        <sz val="9"/>
        <color theme="1"/>
        <rFont val="Calibri"/>
        <family val="2"/>
        <scheme val="minor"/>
      </rPr>
      <t>19,00 €</t>
    </r>
    <r>
      <rPr>
        <sz val="10"/>
        <color theme="1"/>
        <rFont val="Calibri"/>
        <family val="2"/>
        <scheme val="minor"/>
      </rPr>
      <t xml:space="preserve">  </t>
    </r>
    <r>
      <rPr>
        <sz val="8"/>
        <color rgb="FF0070C0"/>
        <rFont val="Calibri"/>
        <family val="2"/>
        <scheme val="minor"/>
      </rPr>
      <t>(124,63 fr)</t>
    </r>
  </si>
  <si>
    <t>Primes / 2006 à 2009</t>
  </si>
  <si>
    <t>Sécurité sociale = 531,86</t>
  </si>
  <si>
    <t xml:space="preserve"> primes = 0 </t>
  </si>
  <si>
    <t xml:space="preserve"> + rappel juillet</t>
  </si>
  <si>
    <t>Sécurité sociale =          891,08</t>
  </si>
  <si>
    <t xml:space="preserve">Total pour l'année 1974 = 14719,68                   </t>
  </si>
  <si>
    <t>(Salaire : 13725,56 + Primes : 994,12)</t>
  </si>
  <si>
    <t xml:space="preserve">  (mai)   28,80</t>
  </si>
  <si>
    <t xml:space="preserve">    Bulletin de Paye</t>
  </si>
  <si>
    <r>
      <rPr>
        <b/>
        <sz val="10"/>
        <color theme="1"/>
        <rFont val="Calibri"/>
        <family val="2"/>
        <scheme val="minor"/>
      </rPr>
      <t>ANNEE 1973</t>
    </r>
    <r>
      <rPr>
        <b/>
        <sz val="11"/>
        <color theme="1"/>
        <rFont val="Calibri"/>
        <family val="2"/>
        <scheme val="minor"/>
      </rPr>
      <t xml:space="preserve">              Bulletin de Paye</t>
    </r>
  </si>
  <si>
    <t xml:space="preserve">Sécurité sociale = 1478,47      Rappels = 681,12 +  </t>
  </si>
  <si>
    <t>Ircantec = 172,94            Retenues  = 26,02 -</t>
  </si>
  <si>
    <t>Ircantec = 219,65    Retenues = 85,10</t>
  </si>
  <si>
    <t>Sécurité sociale               = 1947,63                  Rappels = 419,06</t>
  </si>
  <si>
    <r>
      <rPr>
        <b/>
        <sz val="8"/>
        <color theme="1"/>
        <rFont val="Calibri"/>
        <family val="2"/>
        <scheme val="minor"/>
      </rPr>
      <t xml:space="preserve">Total 1975 = 31594,96  </t>
    </r>
    <r>
      <rPr>
        <sz val="8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 xml:space="preserve"> </t>
    </r>
    <r>
      <rPr>
        <sz val="8"/>
        <color theme="1"/>
        <rFont val="Calibri"/>
        <family val="2"/>
        <scheme val="minor"/>
      </rPr>
      <t>(Salaire = 21097,17)                             (Primes = 10497,79)</t>
    </r>
  </si>
  <si>
    <r>
      <t xml:space="preserve">Total 1976 = 28242,49 </t>
    </r>
    <r>
      <rPr>
        <sz val="8"/>
        <color theme="1"/>
        <rFont val="Calibri"/>
        <family val="2"/>
        <scheme val="minor"/>
      </rPr>
      <t>(Salaire = 23929,23)     (Primes = 4313,26)</t>
    </r>
  </si>
  <si>
    <t xml:space="preserve"> Sécurité sociale             = 2180,31               Rappels = 287,09</t>
  </si>
  <si>
    <t>Ircantec = 222,33    retenue = 0</t>
  </si>
  <si>
    <r>
      <t>Total 1977 = 30801,49 (</t>
    </r>
    <r>
      <rPr>
        <sz val="8"/>
        <color theme="1"/>
        <rFont val="Calibri"/>
        <family val="2"/>
        <scheme val="minor"/>
      </rPr>
      <t>Salaire = 26600,27)    (Primes = 4201,22)</t>
    </r>
  </si>
  <si>
    <t>Sécurité sociale              = 1008,84                 Rappel = 476,52</t>
  </si>
  <si>
    <t>Mutuelle = 612,04       Retenues = 115,68    Assurance décés             = 150,00</t>
  </si>
  <si>
    <r>
      <rPr>
        <b/>
        <sz val="8"/>
        <color theme="1"/>
        <rFont val="Calibri"/>
        <family val="2"/>
        <scheme val="minor"/>
      </rPr>
      <t>Total 1978 = 34268,45</t>
    </r>
    <r>
      <rPr>
        <sz val="8"/>
        <color theme="1"/>
        <rFont val="Calibri"/>
        <family val="2"/>
        <scheme val="minor"/>
      </rPr>
      <t xml:space="preserve"> (Salaire = 29492,80)    (Primes = 4775,65)</t>
    </r>
  </si>
  <si>
    <r>
      <rPr>
        <sz val="8"/>
        <color theme="1"/>
        <rFont val="Calibri"/>
        <family val="2"/>
        <scheme val="minor"/>
      </rPr>
      <t xml:space="preserve">(Rappel nov)  </t>
    </r>
    <r>
      <rPr>
        <sz val="9"/>
        <color theme="1"/>
        <rFont val="Calibri"/>
        <family val="2"/>
        <scheme val="minor"/>
      </rPr>
      <t>108,90</t>
    </r>
  </si>
</sst>
</file>

<file path=xl/styles.xml><?xml version="1.0" encoding="utf-8"?>
<styleSheet xmlns="http://schemas.openxmlformats.org/spreadsheetml/2006/main">
  <numFmts count="1">
    <numFmt numFmtId="164" formatCode="#,##0.00\ &quot;€&quot;"/>
  </numFmts>
  <fonts count="1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8"/>
      <color rgb="FF0070C0"/>
      <name val="Calibri"/>
      <family val="2"/>
      <scheme val="minor"/>
    </font>
    <font>
      <sz val="8"/>
      <color rgb="FF0070C0"/>
      <name val="Calibri"/>
      <family val="2"/>
      <scheme val="minor"/>
    </font>
    <font>
      <b/>
      <sz val="9"/>
      <color rgb="FF0070C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0"/>
      <color rgb="FF0070C0"/>
      <name val="Calibri"/>
      <family val="2"/>
      <scheme val="minor"/>
    </font>
    <font>
      <sz val="9"/>
      <color rgb="FF0070C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29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B4DE8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E6B9B8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C5BE97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2DDDC"/>
        <bgColor indexed="64"/>
      </patternFill>
    </fill>
    <fill>
      <patternFill patternType="solid">
        <fgColor rgb="FFC2D69A"/>
        <bgColor indexed="64"/>
      </patternFill>
    </fill>
    <fill>
      <patternFill patternType="solid">
        <fgColor rgb="FFDDD9C3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rgb="FFFFFF81"/>
        <bgColor indexed="64"/>
      </patternFill>
    </fill>
    <fill>
      <patternFill patternType="solid">
        <fgColor rgb="FFFFFFB7"/>
        <bgColor indexed="64"/>
      </patternFill>
    </fill>
    <fill>
      <patternFill patternType="solid">
        <fgColor rgb="FFCCC0DA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8">
    <xf numFmtId="0" fontId="0" fillId="0" borderId="0" xfId="0"/>
    <xf numFmtId="0" fontId="0" fillId="0" borderId="2" xfId="0" applyBorder="1"/>
    <xf numFmtId="0" fontId="0" fillId="0" borderId="0" xfId="0" applyBorder="1"/>
    <xf numFmtId="0" fontId="0" fillId="0" borderId="4" xfId="0" applyBorder="1"/>
    <xf numFmtId="0" fontId="0" fillId="0" borderId="3" xfId="0" applyBorder="1"/>
    <xf numFmtId="0" fontId="4" fillId="0" borderId="4" xfId="0" applyFont="1" applyBorder="1"/>
    <xf numFmtId="0" fontId="4" fillId="0" borderId="2" xfId="0" applyFont="1" applyBorder="1"/>
    <xf numFmtId="0" fontId="3" fillId="0" borderId="0" xfId="0" quotePrefix="1" applyFont="1" applyFill="1" applyBorder="1"/>
    <xf numFmtId="0" fontId="0" fillId="0" borderId="14" xfId="0" applyBorder="1"/>
    <xf numFmtId="0" fontId="2" fillId="0" borderId="0" xfId="0" applyFont="1" applyBorder="1"/>
    <xf numFmtId="2" fontId="0" fillId="0" borderId="0" xfId="0" applyNumberFormat="1"/>
    <xf numFmtId="0" fontId="1" fillId="0" borderId="13" xfId="0" applyFont="1" applyBorder="1"/>
    <xf numFmtId="0" fontId="1" fillId="0" borderId="4" xfId="0" applyFont="1" applyBorder="1"/>
    <xf numFmtId="0" fontId="1" fillId="0" borderId="10" xfId="0" applyFont="1" applyBorder="1"/>
    <xf numFmtId="0" fontId="0" fillId="0" borderId="0" xfId="0" applyFill="1" applyBorder="1"/>
    <xf numFmtId="0" fontId="2" fillId="0" borderId="0" xfId="0" applyFont="1"/>
    <xf numFmtId="0" fontId="1" fillId="0" borderId="0" xfId="0" applyFont="1"/>
    <xf numFmtId="0" fontId="2" fillId="0" borderId="14" xfId="0" applyFont="1" applyBorder="1"/>
    <xf numFmtId="0" fontId="2" fillId="0" borderId="13" xfId="0" applyFont="1" applyBorder="1"/>
    <xf numFmtId="0" fontId="2" fillId="0" borderId="2" xfId="0" applyFont="1" applyBorder="1"/>
    <xf numFmtId="0" fontId="2" fillId="0" borderId="3" xfId="0" applyFont="1" applyBorder="1"/>
    <xf numFmtId="0" fontId="1" fillId="0" borderId="17" xfId="0" applyFont="1" applyBorder="1"/>
    <xf numFmtId="2" fontId="2" fillId="0" borderId="0" xfId="0" applyNumberFormat="1" applyFont="1" applyBorder="1"/>
    <xf numFmtId="2" fontId="1" fillId="0" borderId="10" xfId="0" applyNumberFormat="1" applyFont="1" applyBorder="1"/>
    <xf numFmtId="0" fontId="5" fillId="5" borderId="15" xfId="0" applyFont="1" applyFill="1" applyBorder="1"/>
    <xf numFmtId="0" fontId="0" fillId="0" borderId="0" xfId="0" applyFill="1"/>
    <xf numFmtId="0" fontId="1" fillId="0" borderId="13" xfId="0" applyFont="1" applyFill="1" applyBorder="1"/>
    <xf numFmtId="0" fontId="5" fillId="4" borderId="28" xfId="0" applyFont="1" applyFill="1" applyBorder="1"/>
    <xf numFmtId="0" fontId="5" fillId="4" borderId="19" xfId="0" applyFont="1" applyFill="1" applyBorder="1"/>
    <xf numFmtId="0" fontId="3" fillId="0" borderId="14" xfId="0" applyFont="1" applyBorder="1"/>
    <xf numFmtId="0" fontId="4" fillId="0" borderId="14" xfId="0" applyFont="1" applyBorder="1"/>
    <xf numFmtId="0" fontId="3" fillId="0" borderId="13" xfId="0" applyFont="1" applyBorder="1"/>
    <xf numFmtId="0" fontId="4" fillId="2" borderId="31" xfId="0" applyFont="1" applyFill="1" applyBorder="1"/>
    <xf numFmtId="0" fontId="1" fillId="0" borderId="27" xfId="0" applyFont="1" applyBorder="1"/>
    <xf numFmtId="0" fontId="3" fillId="0" borderId="0" xfId="0" applyFont="1"/>
    <xf numFmtId="2" fontId="2" fillId="0" borderId="0" xfId="0" applyNumberFormat="1" applyFont="1" applyFill="1" applyBorder="1"/>
    <xf numFmtId="0" fontId="1" fillId="0" borderId="0" xfId="0" applyFont="1" applyBorder="1"/>
    <xf numFmtId="0" fontId="4" fillId="0" borderId="0" xfId="0" applyFont="1" applyBorder="1"/>
    <xf numFmtId="0" fontId="4" fillId="0" borderId="13" xfId="0" applyFont="1" applyBorder="1"/>
    <xf numFmtId="2" fontId="2" fillId="0" borderId="12" xfId="0" applyNumberFormat="1" applyFont="1" applyBorder="1" applyAlignment="1">
      <alignment horizontal="center"/>
    </xf>
    <xf numFmtId="2" fontId="2" fillId="0" borderId="10" xfId="0" applyNumberFormat="1" applyFont="1" applyBorder="1" applyAlignment="1">
      <alignment horizontal="center"/>
    </xf>
    <xf numFmtId="2" fontId="5" fillId="0" borderId="10" xfId="0" applyNumberFormat="1" applyFont="1" applyBorder="1"/>
    <xf numFmtId="0" fontId="5" fillId="11" borderId="19" xfId="0" applyFont="1" applyFill="1" applyBorder="1"/>
    <xf numFmtId="0" fontId="5" fillId="11" borderId="28" xfId="0" applyFont="1" applyFill="1" applyBorder="1"/>
    <xf numFmtId="0" fontId="4" fillId="0" borderId="7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15" xfId="0" applyFont="1" applyBorder="1"/>
    <xf numFmtId="0" fontId="4" fillId="0" borderId="37" xfId="0" applyFont="1" applyBorder="1"/>
    <xf numFmtId="0" fontId="4" fillId="0" borderId="3" xfId="0" applyFont="1" applyBorder="1"/>
    <xf numFmtId="0" fontId="5" fillId="0" borderId="4" xfId="0" applyFont="1" applyBorder="1"/>
    <xf numFmtId="0" fontId="5" fillId="0" borderId="3" xfId="0" applyFont="1" applyBorder="1"/>
    <xf numFmtId="0" fontId="5" fillId="0" borderId="12" xfId="0" applyFont="1" applyBorder="1"/>
    <xf numFmtId="2" fontId="4" fillId="0" borderId="2" xfId="0" applyNumberFormat="1" applyFont="1" applyBorder="1"/>
    <xf numFmtId="2" fontId="5" fillId="0" borderId="12" xfId="0" applyNumberFormat="1" applyFont="1" applyBorder="1"/>
    <xf numFmtId="0" fontId="1" fillId="0" borderId="4" xfId="0" applyFont="1" applyBorder="1" applyAlignment="1">
      <alignment horizontal="center"/>
    </xf>
    <xf numFmtId="0" fontId="2" fillId="0" borderId="0" xfId="0" applyFont="1" applyFill="1" applyBorder="1"/>
    <xf numFmtId="2" fontId="2" fillId="0" borderId="3" xfId="0" applyNumberFormat="1" applyFont="1" applyBorder="1" applyAlignment="1">
      <alignment horizontal="center"/>
    </xf>
    <xf numFmtId="2" fontId="4" fillId="0" borderId="3" xfId="0" applyNumberFormat="1" applyFont="1" applyBorder="1"/>
    <xf numFmtId="2" fontId="4" fillId="0" borderId="37" xfId="0" applyNumberFormat="1" applyFont="1" applyBorder="1"/>
    <xf numFmtId="2" fontId="4" fillId="0" borderId="39" xfId="0" applyNumberFormat="1" applyFont="1" applyBorder="1"/>
    <xf numFmtId="2" fontId="4" fillId="0" borderId="0" xfId="0" applyNumberFormat="1" applyFont="1" applyBorder="1"/>
    <xf numFmtId="2" fontId="4" fillId="0" borderId="4" xfId="0" applyNumberFormat="1" applyFont="1" applyBorder="1"/>
    <xf numFmtId="2" fontId="5" fillId="0" borderId="4" xfId="0" applyNumberFormat="1" applyFont="1" applyBorder="1"/>
    <xf numFmtId="2" fontId="5" fillId="0" borderId="3" xfId="0" applyNumberFormat="1" applyFont="1" applyBorder="1"/>
    <xf numFmtId="2" fontId="4" fillId="0" borderId="0" xfId="0" applyNumberFormat="1" applyFont="1"/>
    <xf numFmtId="2" fontId="6" fillId="0" borderId="4" xfId="0" applyNumberFormat="1" applyFont="1" applyBorder="1"/>
    <xf numFmtId="0" fontId="1" fillId="0" borderId="0" xfId="0" applyNumberFormat="1" applyFont="1" applyBorder="1"/>
    <xf numFmtId="2" fontId="1" fillId="0" borderId="0" xfId="0" applyNumberFormat="1" applyFont="1" applyBorder="1"/>
    <xf numFmtId="2" fontId="1" fillId="15" borderId="17" xfId="0" applyNumberFormat="1" applyFont="1" applyFill="1" applyBorder="1"/>
    <xf numFmtId="0" fontId="1" fillId="15" borderId="27" xfId="0" applyFont="1" applyFill="1" applyBorder="1"/>
    <xf numFmtId="0" fontId="6" fillId="12" borderId="23" xfId="0" applyFont="1" applyFill="1" applyBorder="1" applyAlignment="1">
      <alignment horizontal="center"/>
    </xf>
    <xf numFmtId="0" fontId="6" fillId="12" borderId="21" xfId="0" applyFont="1" applyFill="1" applyBorder="1" applyAlignment="1">
      <alignment horizontal="center"/>
    </xf>
    <xf numFmtId="0" fontId="4" fillId="12" borderId="26" xfId="0" applyFont="1" applyFill="1" applyBorder="1" applyAlignment="1">
      <alignment horizontal="center"/>
    </xf>
    <xf numFmtId="0" fontId="6" fillId="12" borderId="7" xfId="0" applyFont="1" applyFill="1" applyBorder="1" applyAlignment="1">
      <alignment horizontal="center"/>
    </xf>
    <xf numFmtId="0" fontId="6" fillId="12" borderId="22" xfId="0" applyFont="1" applyFill="1" applyBorder="1" applyAlignment="1">
      <alignment horizontal="center"/>
    </xf>
    <xf numFmtId="0" fontId="6" fillId="12" borderId="29" xfId="0" applyFont="1" applyFill="1" applyBorder="1" applyAlignment="1">
      <alignment horizontal="center"/>
    </xf>
    <xf numFmtId="0" fontId="6" fillId="12" borderId="8" xfId="0" applyFont="1" applyFill="1" applyBorder="1" applyAlignment="1">
      <alignment horizontal="center"/>
    </xf>
    <xf numFmtId="0" fontId="1" fillId="16" borderId="17" xfId="0" applyFont="1" applyFill="1" applyBorder="1"/>
    <xf numFmtId="0" fontId="1" fillId="16" borderId="41" xfId="0" applyFont="1" applyFill="1" applyBorder="1"/>
    <xf numFmtId="0" fontId="1" fillId="16" borderId="27" xfId="0" applyFont="1" applyFill="1" applyBorder="1"/>
    <xf numFmtId="0" fontId="1" fillId="0" borderId="41" xfId="0" applyFont="1" applyBorder="1"/>
    <xf numFmtId="0" fontId="1" fillId="0" borderId="0" xfId="0" applyFont="1" applyFill="1" applyBorder="1"/>
    <xf numFmtId="0" fontId="5" fillId="6" borderId="36" xfId="0" applyFont="1" applyFill="1" applyBorder="1"/>
    <xf numFmtId="0" fontId="3" fillId="5" borderId="34" xfId="0" applyFont="1" applyFill="1" applyBorder="1"/>
    <xf numFmtId="0" fontId="1" fillId="13" borderId="17" xfId="0" applyFont="1" applyFill="1" applyBorder="1"/>
    <xf numFmtId="0" fontId="1" fillId="13" borderId="41" xfId="0" applyFont="1" applyFill="1" applyBorder="1"/>
    <xf numFmtId="0" fontId="1" fillId="13" borderId="27" xfId="0" applyFont="1" applyFill="1" applyBorder="1"/>
    <xf numFmtId="0" fontId="5" fillId="17" borderId="36" xfId="0" applyFont="1" applyFill="1" applyBorder="1"/>
    <xf numFmtId="0" fontId="1" fillId="17" borderId="17" xfId="0" applyFont="1" applyFill="1" applyBorder="1"/>
    <xf numFmtId="0" fontId="1" fillId="17" borderId="41" xfId="0" applyFont="1" applyFill="1" applyBorder="1"/>
    <xf numFmtId="0" fontId="1" fillId="17" borderId="27" xfId="0" applyFont="1" applyFill="1" applyBorder="1"/>
    <xf numFmtId="164" fontId="2" fillId="0" borderId="2" xfId="0" applyNumberFormat="1" applyFont="1" applyBorder="1" applyAlignment="1">
      <alignment horizontal="center"/>
    </xf>
    <xf numFmtId="164" fontId="2" fillId="0" borderId="4" xfId="0" applyNumberFormat="1" applyFont="1" applyBorder="1" applyAlignment="1">
      <alignment horizontal="center"/>
    </xf>
    <xf numFmtId="0" fontId="8" fillId="6" borderId="7" xfId="0" applyFont="1" applyFill="1" applyBorder="1" applyAlignment="1">
      <alignment horizontal="center"/>
    </xf>
    <xf numFmtId="2" fontId="9" fillId="0" borderId="0" xfId="0" applyNumberFormat="1" applyFont="1" applyBorder="1"/>
    <xf numFmtId="0" fontId="1" fillId="17" borderId="17" xfId="0" applyFont="1" applyFill="1" applyBorder="1" applyAlignment="1">
      <alignment vertical="center"/>
    </xf>
    <xf numFmtId="0" fontId="0" fillId="17" borderId="41" xfId="0" applyFill="1" applyBorder="1" applyAlignment="1">
      <alignment vertical="center"/>
    </xf>
    <xf numFmtId="0" fontId="0" fillId="17" borderId="27" xfId="0" applyFill="1" applyBorder="1" applyAlignment="1">
      <alignment vertical="center"/>
    </xf>
    <xf numFmtId="0" fontId="1" fillId="19" borderId="17" xfId="0" applyFont="1" applyFill="1" applyBorder="1"/>
    <xf numFmtId="0" fontId="1" fillId="19" borderId="27" xfId="0" applyFont="1" applyFill="1" applyBorder="1"/>
    <xf numFmtId="0" fontId="6" fillId="16" borderId="23" xfId="0" applyFont="1" applyFill="1" applyBorder="1" applyAlignment="1">
      <alignment horizontal="right"/>
    </xf>
    <xf numFmtId="0" fontId="5" fillId="16" borderId="17" xfId="0" applyFont="1" applyFill="1" applyBorder="1"/>
    <xf numFmtId="0" fontId="0" fillId="16" borderId="27" xfId="0" applyFill="1" applyBorder="1"/>
    <xf numFmtId="0" fontId="1" fillId="15" borderId="17" xfId="0" applyFont="1" applyFill="1" applyBorder="1"/>
    <xf numFmtId="0" fontId="1" fillId="15" borderId="41" xfId="0" applyFont="1" applyFill="1" applyBorder="1"/>
    <xf numFmtId="0" fontId="0" fillId="0" borderId="0" xfId="0" applyBorder="1" applyAlignment="1">
      <alignment horizontal="center"/>
    </xf>
    <xf numFmtId="0" fontId="6" fillId="4" borderId="7" xfId="0" applyFont="1" applyFill="1" applyBorder="1" applyAlignment="1">
      <alignment horizontal="center"/>
    </xf>
    <xf numFmtId="0" fontId="10" fillId="4" borderId="22" xfId="0" applyFont="1" applyFill="1" applyBorder="1" applyAlignment="1">
      <alignment horizontal="center"/>
    </xf>
    <xf numFmtId="0" fontId="10" fillId="4" borderId="7" xfId="0" applyFont="1" applyFill="1" applyBorder="1" applyAlignment="1">
      <alignment horizontal="center"/>
    </xf>
    <xf numFmtId="0" fontId="8" fillId="4" borderId="0" xfId="0" applyFont="1" applyFill="1" applyBorder="1" applyAlignment="1">
      <alignment horizontal="center"/>
    </xf>
    <xf numFmtId="0" fontId="9" fillId="0" borderId="0" xfId="0" applyFont="1" applyBorder="1"/>
    <xf numFmtId="0" fontId="9" fillId="0" borderId="0" xfId="0" applyFont="1" applyFill="1" applyBorder="1"/>
    <xf numFmtId="164" fontId="6" fillId="4" borderId="2" xfId="0" applyNumberFormat="1" applyFont="1" applyFill="1" applyBorder="1" applyAlignment="1">
      <alignment horizontal="center"/>
    </xf>
    <xf numFmtId="164" fontId="6" fillId="4" borderId="34" xfId="0" applyNumberFormat="1" applyFont="1" applyFill="1" applyBorder="1" applyAlignment="1">
      <alignment horizontal="center"/>
    </xf>
    <xf numFmtId="164" fontId="6" fillId="4" borderId="37" xfId="0" applyNumberFormat="1" applyFont="1" applyFill="1" applyBorder="1" applyAlignment="1">
      <alignment horizontal="center"/>
    </xf>
    <xf numFmtId="0" fontId="6" fillId="9" borderId="22" xfId="0" applyFont="1" applyFill="1" applyBorder="1" applyAlignment="1">
      <alignment horizontal="center"/>
    </xf>
    <xf numFmtId="0" fontId="6" fillId="9" borderId="7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right"/>
    </xf>
    <xf numFmtId="0" fontId="6" fillId="9" borderId="0" xfId="0" applyFont="1" applyFill="1" applyBorder="1" applyAlignment="1">
      <alignment horizontal="center"/>
    </xf>
    <xf numFmtId="0" fontId="6" fillId="9" borderId="36" xfId="0" applyFont="1" applyFill="1" applyBorder="1" applyAlignment="1">
      <alignment horizontal="center"/>
    </xf>
    <xf numFmtId="164" fontId="6" fillId="9" borderId="2" xfId="0" applyNumberFormat="1" applyFont="1" applyFill="1" applyBorder="1" applyAlignment="1">
      <alignment horizontal="center"/>
    </xf>
    <xf numFmtId="164" fontId="6" fillId="9" borderId="34" xfId="0" applyNumberFormat="1" applyFont="1" applyFill="1" applyBorder="1" applyAlignment="1">
      <alignment horizontal="center"/>
    </xf>
    <xf numFmtId="164" fontId="6" fillId="9" borderId="0" xfId="0" applyNumberFormat="1" applyFont="1" applyFill="1" applyBorder="1" applyAlignment="1">
      <alignment horizontal="center"/>
    </xf>
    <xf numFmtId="164" fontId="2" fillId="0" borderId="0" xfId="0" applyNumberFormat="1" applyFont="1" applyBorder="1"/>
    <xf numFmtId="0" fontId="8" fillId="9" borderId="0" xfId="0" applyFont="1" applyFill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8" fillId="9" borderId="2" xfId="0" applyFont="1" applyFill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8" fillId="9" borderId="30" xfId="0" applyFont="1" applyFill="1" applyBorder="1" applyAlignment="1">
      <alignment horizontal="center"/>
    </xf>
    <xf numFmtId="0" fontId="4" fillId="0" borderId="0" xfId="0" applyFont="1" applyFill="1" applyBorder="1"/>
    <xf numFmtId="0" fontId="6" fillId="3" borderId="38" xfId="0" applyFont="1" applyFill="1" applyBorder="1" applyAlignment="1">
      <alignment horizontal="center"/>
    </xf>
    <xf numFmtId="0" fontId="6" fillId="3" borderId="23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164" fontId="1" fillId="0" borderId="0" xfId="0" applyNumberFormat="1" applyFont="1" applyBorder="1"/>
    <xf numFmtId="0" fontId="10" fillId="0" borderId="0" xfId="0" applyFont="1" applyBorder="1"/>
    <xf numFmtId="2" fontId="10" fillId="0" borderId="0" xfId="0" applyNumberFormat="1" applyFont="1" applyBorder="1"/>
    <xf numFmtId="0" fontId="12" fillId="0" borderId="0" xfId="0" applyFont="1" applyBorder="1" applyAlignment="1">
      <alignment horizontal="center"/>
    </xf>
    <xf numFmtId="2" fontId="12" fillId="0" borderId="0" xfId="0" applyNumberFormat="1" applyFont="1" applyBorder="1" applyAlignment="1">
      <alignment horizontal="center"/>
    </xf>
    <xf numFmtId="2" fontId="12" fillId="0" borderId="2" xfId="0" applyNumberFormat="1" applyFont="1" applyBorder="1" applyAlignment="1">
      <alignment horizontal="center"/>
    </xf>
    <xf numFmtId="2" fontId="12" fillId="0" borderId="4" xfId="0" applyNumberFormat="1" applyFont="1" applyBorder="1" applyAlignment="1">
      <alignment horizontal="center"/>
    </xf>
    <xf numFmtId="164" fontId="0" fillId="0" borderId="0" xfId="0" applyNumberFormat="1"/>
    <xf numFmtId="0" fontId="4" fillId="8" borderId="14" xfId="0" applyFont="1" applyFill="1" applyBorder="1"/>
    <xf numFmtId="0" fontId="9" fillId="0" borderId="2" xfId="0" applyFont="1" applyBorder="1" applyAlignment="1">
      <alignment horizontal="center"/>
    </xf>
    <xf numFmtId="2" fontId="13" fillId="0" borderId="34" xfId="0" applyNumberFormat="1" applyFont="1" applyBorder="1" applyAlignment="1">
      <alignment horizontal="center"/>
    </xf>
    <xf numFmtId="2" fontId="13" fillId="0" borderId="4" xfId="0" applyNumberFormat="1" applyFont="1" applyBorder="1" applyAlignment="1">
      <alignment horizontal="center"/>
    </xf>
    <xf numFmtId="2" fontId="13" fillId="0" borderId="0" xfId="0" applyNumberFormat="1" applyFont="1" applyBorder="1" applyAlignment="1">
      <alignment horizontal="center"/>
    </xf>
    <xf numFmtId="2" fontId="13" fillId="0" borderId="35" xfId="0" applyNumberFormat="1" applyFont="1" applyBorder="1" applyAlignment="1">
      <alignment horizontal="center"/>
    </xf>
    <xf numFmtId="164" fontId="2" fillId="0" borderId="0" xfId="0" applyNumberFormat="1" applyFont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2" fontId="9" fillId="0" borderId="0" xfId="0" applyNumberFormat="1" applyFont="1" applyFill="1" applyBorder="1" applyAlignment="1">
      <alignment horizontal="center"/>
    </xf>
    <xf numFmtId="2" fontId="9" fillId="0" borderId="30" xfId="0" applyNumberFormat="1" applyFont="1" applyFill="1" applyBorder="1" applyAlignment="1">
      <alignment horizontal="center"/>
    </xf>
    <xf numFmtId="2" fontId="9" fillId="0" borderId="16" xfId="0" applyNumberFormat="1" applyFont="1" applyBorder="1" applyAlignment="1">
      <alignment horizontal="center"/>
    </xf>
    <xf numFmtId="0" fontId="9" fillId="0" borderId="16" xfId="0" applyFont="1" applyBorder="1" applyAlignment="1">
      <alignment horizontal="center"/>
    </xf>
    <xf numFmtId="164" fontId="2" fillId="0" borderId="0" xfId="0" applyNumberFormat="1" applyFont="1" applyFill="1" applyBorder="1" applyAlignment="1">
      <alignment horizontal="center"/>
    </xf>
    <xf numFmtId="164" fontId="0" fillId="0" borderId="0" xfId="0" applyNumberFormat="1" applyFont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164" fontId="6" fillId="0" borderId="0" xfId="0" applyNumberFormat="1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10" fillId="4" borderId="29" xfId="0" applyFont="1" applyFill="1" applyBorder="1" applyAlignment="1">
      <alignment horizontal="center"/>
    </xf>
    <xf numFmtId="0" fontId="8" fillId="4" borderId="30" xfId="0" applyFont="1" applyFill="1" applyBorder="1" applyAlignment="1">
      <alignment horizontal="center"/>
    </xf>
    <xf numFmtId="0" fontId="9" fillId="0" borderId="30" xfId="0" applyFont="1" applyBorder="1" applyAlignment="1">
      <alignment horizontal="center"/>
    </xf>
    <xf numFmtId="2" fontId="10" fillId="0" borderId="42" xfId="0" applyNumberFormat="1" applyFont="1" applyBorder="1" applyAlignment="1">
      <alignment horizontal="center"/>
    </xf>
    <xf numFmtId="2" fontId="11" fillId="0" borderId="0" xfId="0" applyNumberFormat="1" applyFont="1" applyBorder="1"/>
    <xf numFmtId="0" fontId="4" fillId="0" borderId="0" xfId="0" applyFont="1" applyFill="1" applyBorder="1" applyAlignment="1">
      <alignment horizontal="center"/>
    </xf>
    <xf numFmtId="2" fontId="9" fillId="0" borderId="12" xfId="0" applyNumberFormat="1" applyFont="1" applyBorder="1" applyAlignment="1">
      <alignment horizontal="center"/>
    </xf>
    <xf numFmtId="2" fontId="9" fillId="0" borderId="10" xfId="0" applyNumberFormat="1" applyFont="1" applyBorder="1" applyAlignment="1">
      <alignment horizontal="center"/>
    </xf>
    <xf numFmtId="2" fontId="10" fillId="0" borderId="10" xfId="0" applyNumberFormat="1" applyFont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2" fontId="10" fillId="0" borderId="16" xfId="0" applyNumberFormat="1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2" fontId="13" fillId="0" borderId="3" xfId="0" applyNumberFormat="1" applyFont="1" applyBorder="1" applyAlignment="1">
      <alignment horizontal="center"/>
    </xf>
    <xf numFmtId="2" fontId="10" fillId="0" borderId="3" xfId="0" applyNumberFormat="1" applyFont="1" applyBorder="1" applyAlignment="1">
      <alignment horizontal="center"/>
    </xf>
    <xf numFmtId="2" fontId="9" fillId="0" borderId="2" xfId="0" applyNumberFormat="1" applyFont="1" applyBorder="1" applyAlignment="1">
      <alignment horizontal="center"/>
    </xf>
    <xf numFmtId="2" fontId="9" fillId="0" borderId="0" xfId="0" applyNumberFormat="1" applyFont="1" applyBorder="1" applyAlignment="1">
      <alignment horizontal="center"/>
    </xf>
    <xf numFmtId="2" fontId="9" fillId="20" borderId="0" xfId="0" applyNumberFormat="1" applyFont="1" applyFill="1" applyBorder="1" applyAlignment="1">
      <alignment horizontal="center"/>
    </xf>
    <xf numFmtId="2" fontId="10" fillId="0" borderId="4" xfId="0" applyNumberFormat="1" applyFont="1" applyBorder="1" applyAlignment="1">
      <alignment horizontal="center"/>
    </xf>
    <xf numFmtId="2" fontId="9" fillId="0" borderId="3" xfId="0" applyNumberFormat="1" applyFont="1" applyBorder="1" applyAlignment="1">
      <alignment horizontal="center"/>
    </xf>
    <xf numFmtId="0" fontId="5" fillId="8" borderId="19" xfId="0" applyFont="1" applyFill="1" applyBorder="1"/>
    <xf numFmtId="0" fontId="6" fillId="21" borderId="22" xfId="0" applyFont="1" applyFill="1" applyBorder="1" applyAlignment="1">
      <alignment horizontal="center"/>
    </xf>
    <xf numFmtId="0" fontId="9" fillId="0" borderId="3" xfId="0" applyFont="1" applyFill="1" applyBorder="1" applyAlignment="1">
      <alignment horizontal="center"/>
    </xf>
    <xf numFmtId="0" fontId="5" fillId="22" borderId="28" xfId="0" applyFont="1" applyFill="1" applyBorder="1"/>
    <xf numFmtId="0" fontId="5" fillId="22" borderId="19" xfId="0" applyFont="1" applyFill="1" applyBorder="1"/>
    <xf numFmtId="0" fontId="5" fillId="22" borderId="24" xfId="0" applyFont="1" applyFill="1" applyBorder="1"/>
    <xf numFmtId="0" fontId="6" fillId="23" borderId="7" xfId="0" applyFont="1" applyFill="1" applyBorder="1" applyAlignment="1">
      <alignment horizontal="center"/>
    </xf>
    <xf numFmtId="0" fontId="6" fillId="23" borderId="36" xfId="0" applyFont="1" applyFill="1" applyBorder="1" applyAlignment="1">
      <alignment horizontal="center"/>
    </xf>
    <xf numFmtId="0" fontId="6" fillId="23" borderId="22" xfId="0" applyFont="1" applyFill="1" applyBorder="1" applyAlignment="1">
      <alignment horizontal="center"/>
    </xf>
    <xf numFmtId="0" fontId="5" fillId="16" borderId="24" xfId="0" applyFont="1" applyFill="1" applyBorder="1"/>
    <xf numFmtId="0" fontId="0" fillId="16" borderId="41" xfId="0" applyFill="1" applyBorder="1"/>
    <xf numFmtId="0" fontId="8" fillId="21" borderId="30" xfId="0" applyFont="1" applyFill="1" applyBorder="1" applyAlignment="1">
      <alignment horizontal="center"/>
    </xf>
    <xf numFmtId="0" fontId="1" fillId="22" borderId="17" xfId="0" applyFont="1" applyFill="1" applyBorder="1"/>
    <xf numFmtId="0" fontId="1" fillId="22" borderId="41" xfId="0" applyFont="1" applyFill="1" applyBorder="1"/>
    <xf numFmtId="0" fontId="1" fillId="22" borderId="27" xfId="0" applyFont="1" applyFill="1" applyBorder="1"/>
    <xf numFmtId="0" fontId="8" fillId="23" borderId="0" xfId="0" applyFont="1" applyFill="1" applyBorder="1" applyAlignment="1">
      <alignment horizontal="center"/>
    </xf>
    <xf numFmtId="0" fontId="8" fillId="23" borderId="2" xfId="0" applyFont="1" applyFill="1" applyBorder="1" applyAlignment="1">
      <alignment horizontal="center"/>
    </xf>
    <xf numFmtId="164" fontId="6" fillId="23" borderId="34" xfId="0" applyNumberFormat="1" applyFont="1" applyFill="1" applyBorder="1" applyAlignment="1">
      <alignment horizontal="center"/>
    </xf>
    <xf numFmtId="0" fontId="8" fillId="23" borderId="30" xfId="0" applyFont="1" applyFill="1" applyBorder="1" applyAlignment="1">
      <alignment horizontal="center"/>
    </xf>
    <xf numFmtId="0" fontId="9" fillId="0" borderId="43" xfId="0" applyFont="1" applyBorder="1" applyAlignment="1">
      <alignment horizontal="center"/>
    </xf>
    <xf numFmtId="164" fontId="6" fillId="4" borderId="40" xfId="0" applyNumberFormat="1" applyFont="1" applyFill="1" applyBorder="1" applyAlignment="1">
      <alignment horizontal="center"/>
    </xf>
    <xf numFmtId="0" fontId="8" fillId="4" borderId="37" xfId="0" applyFont="1" applyFill="1" applyBorder="1" applyAlignment="1">
      <alignment horizontal="center"/>
    </xf>
    <xf numFmtId="0" fontId="8" fillId="23" borderId="37" xfId="0" applyFont="1" applyFill="1" applyBorder="1" applyAlignment="1">
      <alignment horizontal="center"/>
    </xf>
    <xf numFmtId="2" fontId="9" fillId="0" borderId="4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0" fontId="4" fillId="0" borderId="45" xfId="0" applyFont="1" applyBorder="1"/>
    <xf numFmtId="2" fontId="3" fillId="0" borderId="4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5" fillId="0" borderId="14" xfId="0" applyFont="1" applyFill="1" applyBorder="1"/>
    <xf numFmtId="2" fontId="2" fillId="0" borderId="0" xfId="0" applyNumberFormat="1" applyFont="1" applyBorder="1" applyAlignment="1">
      <alignment horizontal="center"/>
    </xf>
    <xf numFmtId="2" fontId="2" fillId="0" borderId="2" xfId="0" applyNumberFormat="1" applyFont="1" applyBorder="1" applyAlignment="1">
      <alignment horizontal="center"/>
    </xf>
    <xf numFmtId="2" fontId="1" fillId="0" borderId="4" xfId="0" applyNumberFormat="1" applyFont="1" applyBorder="1" applyAlignment="1">
      <alignment horizontal="center"/>
    </xf>
    <xf numFmtId="2" fontId="2" fillId="0" borderId="4" xfId="0" applyNumberFormat="1" applyFont="1" applyBorder="1" applyAlignment="1">
      <alignment horizontal="center"/>
    </xf>
    <xf numFmtId="2" fontId="1" fillId="0" borderId="3" xfId="0" applyNumberFormat="1" applyFont="1" applyBorder="1" applyAlignment="1">
      <alignment horizontal="center"/>
    </xf>
    <xf numFmtId="2" fontId="2" fillId="0" borderId="16" xfId="0" applyNumberFormat="1" applyFont="1" applyBorder="1" applyAlignment="1">
      <alignment horizontal="center"/>
    </xf>
    <xf numFmtId="0" fontId="5" fillId="17" borderId="15" xfId="0" applyFont="1" applyFill="1" applyBorder="1"/>
    <xf numFmtId="0" fontId="6" fillId="17" borderId="29" xfId="0" applyFont="1" applyFill="1" applyBorder="1" applyAlignment="1">
      <alignment horizontal="center"/>
    </xf>
    <xf numFmtId="0" fontId="5" fillId="5" borderId="44" xfId="0" applyFont="1" applyFill="1" applyBorder="1"/>
    <xf numFmtId="0" fontId="2" fillId="0" borderId="3" xfId="0" applyFont="1" applyBorder="1" applyAlignment="1">
      <alignment horizontal="center"/>
    </xf>
    <xf numFmtId="2" fontId="1" fillId="0" borderId="10" xfId="0" applyNumberFormat="1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6" fillId="17" borderId="7" xfId="0" applyFont="1" applyFill="1" applyBorder="1" applyAlignment="1">
      <alignment horizontal="center"/>
    </xf>
    <xf numFmtId="0" fontId="4" fillId="17" borderId="8" xfId="0" applyFont="1" applyFill="1" applyBorder="1"/>
    <xf numFmtId="0" fontId="6" fillId="17" borderId="36" xfId="0" applyFont="1" applyFill="1" applyBorder="1" applyAlignment="1">
      <alignment horizontal="center"/>
    </xf>
    <xf numFmtId="0" fontId="6" fillId="6" borderId="7" xfId="0" applyFont="1" applyFill="1" applyBorder="1" applyAlignment="1">
      <alignment horizontal="center"/>
    </xf>
    <xf numFmtId="0" fontId="6" fillId="6" borderId="22" xfId="0" applyFont="1" applyFill="1" applyBorder="1" applyAlignment="1">
      <alignment horizontal="center"/>
    </xf>
    <xf numFmtId="0" fontId="6" fillId="6" borderId="8" xfId="0" applyFont="1" applyFill="1" applyBorder="1" applyAlignment="1">
      <alignment horizontal="center"/>
    </xf>
    <xf numFmtId="0" fontId="6" fillId="5" borderId="19" xfId="0" applyFont="1" applyFill="1" applyBorder="1"/>
    <xf numFmtId="0" fontId="6" fillId="5" borderId="28" xfId="0" applyFont="1" applyFill="1" applyBorder="1"/>
    <xf numFmtId="0" fontId="4" fillId="17" borderId="23" xfId="0" applyFont="1" applyFill="1" applyBorder="1" applyAlignment="1">
      <alignment horizontal="center"/>
    </xf>
    <xf numFmtId="0" fontId="6" fillId="17" borderId="20" xfId="0" applyFont="1" applyFill="1" applyBorder="1" applyAlignment="1">
      <alignment horizontal="center"/>
    </xf>
    <xf numFmtId="0" fontId="4" fillId="17" borderId="5" xfId="0" applyFont="1" applyFill="1" applyBorder="1" applyAlignment="1">
      <alignment horizontal="center"/>
    </xf>
    <xf numFmtId="0" fontId="6" fillId="17" borderId="23" xfId="0" applyFont="1" applyFill="1" applyBorder="1" applyAlignment="1">
      <alignment horizontal="center"/>
    </xf>
    <xf numFmtId="0" fontId="4" fillId="17" borderId="6" xfId="0" applyFont="1" applyFill="1" applyBorder="1" applyAlignment="1">
      <alignment horizontal="center"/>
    </xf>
    <xf numFmtId="0" fontId="6" fillId="6" borderId="20" xfId="0" applyFont="1" applyFill="1" applyBorder="1" applyAlignment="1">
      <alignment horizontal="center"/>
    </xf>
    <xf numFmtId="0" fontId="6" fillId="6" borderId="23" xfId="0" applyFont="1" applyFill="1" applyBorder="1" applyAlignment="1">
      <alignment horizontal="center"/>
    </xf>
    <xf numFmtId="0" fontId="6" fillId="6" borderId="21" xfId="0" applyFont="1" applyFill="1" applyBorder="1" applyAlignment="1">
      <alignment horizontal="center"/>
    </xf>
    <xf numFmtId="0" fontId="4" fillId="17" borderId="26" xfId="0" applyFont="1" applyFill="1" applyBorder="1" applyAlignment="1">
      <alignment horizontal="center"/>
    </xf>
    <xf numFmtId="0" fontId="6" fillId="18" borderId="15" xfId="0" applyFont="1" applyFill="1" applyBorder="1"/>
    <xf numFmtId="0" fontId="6" fillId="18" borderId="44" xfId="0" applyFont="1" applyFill="1" applyBorder="1"/>
    <xf numFmtId="2" fontId="6" fillId="17" borderId="29" xfId="0" applyNumberFormat="1" applyFont="1" applyFill="1" applyBorder="1" applyAlignment="1">
      <alignment horizontal="center"/>
    </xf>
    <xf numFmtId="0" fontId="2" fillId="16" borderId="27" xfId="0" applyFont="1" applyFill="1" applyBorder="1"/>
    <xf numFmtId="0" fontId="6" fillId="8" borderId="20" xfId="0" applyFont="1" applyFill="1" applyBorder="1" applyAlignment="1">
      <alignment horizontal="center"/>
    </xf>
    <xf numFmtId="0" fontId="6" fillId="16" borderId="23" xfId="0" applyFont="1" applyFill="1" applyBorder="1" applyAlignment="1">
      <alignment horizontal="center"/>
    </xf>
    <xf numFmtId="0" fontId="4" fillId="16" borderId="6" xfId="0" applyFont="1" applyFill="1" applyBorder="1" applyAlignment="1">
      <alignment horizontal="right"/>
    </xf>
    <xf numFmtId="0" fontId="4" fillId="16" borderId="5" xfId="0" applyFont="1" applyFill="1" applyBorder="1"/>
    <xf numFmtId="0" fontId="4" fillId="16" borderId="6" xfId="0" applyFont="1" applyFill="1" applyBorder="1" applyAlignment="1">
      <alignment horizontal="center"/>
    </xf>
    <xf numFmtId="0" fontId="6" fillId="16" borderId="21" xfId="0" applyFont="1" applyFill="1" applyBorder="1" applyAlignment="1">
      <alignment horizontal="center"/>
    </xf>
    <xf numFmtId="0" fontId="4" fillId="16" borderId="26" xfId="0" applyFont="1" applyFill="1" applyBorder="1" applyAlignment="1">
      <alignment horizontal="center"/>
    </xf>
    <xf numFmtId="0" fontId="5" fillId="2" borderId="15" xfId="0" applyFont="1" applyFill="1" applyBorder="1"/>
    <xf numFmtId="0" fontId="6" fillId="3" borderId="7" xfId="0" applyFont="1" applyFill="1" applyBorder="1" applyAlignment="1">
      <alignment horizontal="center"/>
    </xf>
    <xf numFmtId="2" fontId="4" fillId="2" borderId="1" xfId="0" applyNumberFormat="1" applyFont="1" applyFill="1" applyBorder="1" applyAlignment="1">
      <alignment horizontal="center"/>
    </xf>
    <xf numFmtId="2" fontId="1" fillId="7" borderId="4" xfId="0" applyNumberFormat="1" applyFont="1" applyFill="1" applyBorder="1" applyAlignment="1">
      <alignment horizontal="center"/>
    </xf>
    <xf numFmtId="0" fontId="6" fillId="3" borderId="22" xfId="0" applyFont="1" applyFill="1" applyBorder="1" applyAlignment="1">
      <alignment horizontal="center"/>
    </xf>
    <xf numFmtId="2" fontId="4" fillId="2" borderId="32" xfId="0" applyNumberFormat="1" applyFont="1" applyFill="1" applyBorder="1" applyAlignment="1">
      <alignment horizontal="center"/>
    </xf>
    <xf numFmtId="2" fontId="1" fillId="7" borderId="3" xfId="0" applyNumberFormat="1" applyFont="1" applyFill="1" applyBorder="1" applyAlignment="1">
      <alignment horizontal="center"/>
    </xf>
    <xf numFmtId="0" fontId="6" fillId="3" borderId="8" xfId="0" applyFont="1" applyFill="1" applyBorder="1" applyAlignment="1">
      <alignment horizontal="center"/>
    </xf>
    <xf numFmtId="2" fontId="4" fillId="2" borderId="33" xfId="0" applyNumberFormat="1" applyFont="1" applyFill="1" applyBorder="1" applyAlignment="1">
      <alignment horizontal="center"/>
    </xf>
    <xf numFmtId="2" fontId="1" fillId="7" borderId="10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5" fillId="0" borderId="0" xfId="0" applyFont="1" applyFill="1" applyBorder="1"/>
    <xf numFmtId="0" fontId="5" fillId="0" borderId="10" xfId="0" applyFont="1" applyBorder="1" applyAlignment="1">
      <alignment horizontal="center"/>
    </xf>
    <xf numFmtId="2" fontId="1" fillId="0" borderId="0" xfId="0" applyNumberFormat="1" applyFont="1" applyBorder="1" applyAlignment="1">
      <alignment horizontal="center"/>
    </xf>
    <xf numFmtId="0" fontId="6" fillId="16" borderId="46" xfId="0" applyFont="1" applyFill="1" applyBorder="1" applyAlignment="1">
      <alignment horizontal="center"/>
    </xf>
    <xf numFmtId="0" fontId="4" fillId="16" borderId="47" xfId="0" applyFont="1" applyFill="1" applyBorder="1"/>
    <xf numFmtId="2" fontId="2" fillId="0" borderId="30" xfId="0" applyNumberFormat="1" applyFont="1" applyBorder="1" applyAlignment="1">
      <alignment horizontal="center"/>
    </xf>
    <xf numFmtId="0" fontId="5" fillId="0" borderId="13" xfId="0" applyFont="1" applyBorder="1"/>
    <xf numFmtId="0" fontId="6" fillId="17" borderId="22" xfId="0" applyFont="1" applyFill="1" applyBorder="1" applyAlignment="1">
      <alignment horizontal="center"/>
    </xf>
    <xf numFmtId="0" fontId="4" fillId="17" borderId="22" xfId="0" applyFont="1" applyFill="1" applyBorder="1"/>
    <xf numFmtId="2" fontId="6" fillId="17" borderId="22" xfId="0" applyNumberFormat="1" applyFont="1" applyFill="1" applyBorder="1"/>
    <xf numFmtId="0" fontId="2" fillId="0" borderId="13" xfId="0" applyFont="1" applyFill="1" applyBorder="1"/>
    <xf numFmtId="0" fontId="6" fillId="0" borderId="9" xfId="0" applyFont="1" applyBorder="1"/>
    <xf numFmtId="2" fontId="5" fillId="0" borderId="16" xfId="0" applyNumberFormat="1" applyFont="1" applyBorder="1" applyAlignment="1">
      <alignment horizontal="center"/>
    </xf>
    <xf numFmtId="0" fontId="14" fillId="0" borderId="0" xfId="0" applyFont="1"/>
    <xf numFmtId="0" fontId="0" fillId="19" borderId="27" xfId="0" applyFont="1" applyFill="1" applyBorder="1"/>
    <xf numFmtId="0" fontId="5" fillId="0" borderId="14" xfId="0" applyFont="1" applyBorder="1"/>
    <xf numFmtId="0" fontId="1" fillId="19" borderId="13" xfId="0" applyFont="1" applyFill="1" applyBorder="1"/>
    <xf numFmtId="0" fontId="6" fillId="9" borderId="8" xfId="0" applyFont="1" applyFill="1" applyBorder="1" applyAlignment="1">
      <alignment horizontal="center"/>
    </xf>
    <xf numFmtId="0" fontId="4" fillId="3" borderId="25" xfId="0" applyFont="1" applyFill="1" applyBorder="1" applyAlignment="1">
      <alignment horizontal="center"/>
    </xf>
    <xf numFmtId="0" fontId="6" fillId="3" borderId="20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6" fillId="3" borderId="21" xfId="0" applyFont="1" applyFill="1" applyBorder="1" applyAlignment="1">
      <alignment horizontal="center"/>
    </xf>
    <xf numFmtId="0" fontId="4" fillId="3" borderId="26" xfId="0" applyFont="1" applyFill="1" applyBorder="1" applyAlignment="1">
      <alignment horizontal="center"/>
    </xf>
    <xf numFmtId="2" fontId="5" fillId="0" borderId="10" xfId="0" applyNumberFormat="1" applyFont="1" applyBorder="1" applyAlignment="1">
      <alignment horizontal="center"/>
    </xf>
    <xf numFmtId="0" fontId="6" fillId="4" borderId="22" xfId="0" applyFont="1" applyFill="1" applyBorder="1" applyAlignment="1">
      <alignment horizontal="center"/>
    </xf>
    <xf numFmtId="0" fontId="6" fillId="4" borderId="8" xfId="0" applyFont="1" applyFill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0" fontId="3" fillId="0" borderId="0" xfId="0" applyFont="1" applyBorder="1"/>
    <xf numFmtId="0" fontId="3" fillId="0" borderId="40" xfId="0" applyFont="1" applyBorder="1"/>
    <xf numFmtId="0" fontId="0" fillId="0" borderId="43" xfId="0" applyBorder="1"/>
    <xf numFmtId="0" fontId="3" fillId="0" borderId="3" xfId="0" applyFont="1" applyBorder="1"/>
    <xf numFmtId="0" fontId="3" fillId="0" borderId="43" xfId="0" applyFont="1" applyBorder="1"/>
    <xf numFmtId="2" fontId="3" fillId="0" borderId="13" xfId="0" applyNumberFormat="1" applyFont="1" applyBorder="1"/>
    <xf numFmtId="2" fontId="3" fillId="0" borderId="3" xfId="0" applyNumberFormat="1" applyFont="1" applyBorder="1"/>
    <xf numFmtId="0" fontId="6" fillId="0" borderId="0" xfId="0" applyFont="1" applyBorder="1"/>
    <xf numFmtId="0" fontId="6" fillId="0" borderId="0" xfId="0" applyFont="1" applyBorder="1" applyAlignment="1">
      <alignment horizontal="center"/>
    </xf>
    <xf numFmtId="0" fontId="5" fillId="0" borderId="0" xfId="0" applyFont="1" applyBorder="1"/>
    <xf numFmtId="0" fontId="5" fillId="0" borderId="2" xfId="0" applyFont="1" applyBorder="1" applyAlignment="1">
      <alignment horizontal="center"/>
    </xf>
    <xf numFmtId="0" fontId="5" fillId="24" borderId="15" xfId="0" applyFont="1" applyFill="1" applyBorder="1"/>
    <xf numFmtId="0" fontId="5" fillId="24" borderId="22" xfId="0" applyFont="1" applyFill="1" applyBorder="1"/>
    <xf numFmtId="0" fontId="5" fillId="24" borderId="48" xfId="0" applyFont="1" applyFill="1" applyBorder="1"/>
    <xf numFmtId="0" fontId="4" fillId="25" borderId="6" xfId="0" applyFont="1" applyFill="1" applyBorder="1" applyAlignment="1">
      <alignment horizontal="center"/>
    </xf>
    <xf numFmtId="2" fontId="6" fillId="25" borderId="8" xfId="0" applyNumberFormat="1" applyFont="1" applyFill="1" applyBorder="1" applyAlignment="1">
      <alignment horizontal="center"/>
    </xf>
    <xf numFmtId="0" fontId="6" fillId="25" borderId="7" xfId="0" applyFont="1" applyFill="1" applyBorder="1" applyAlignment="1">
      <alignment horizontal="center"/>
    </xf>
    <xf numFmtId="0" fontId="6" fillId="25" borderId="8" xfId="0" applyFont="1" applyFill="1" applyBorder="1" applyAlignment="1">
      <alignment horizontal="center"/>
    </xf>
    <xf numFmtId="0" fontId="5" fillId="26" borderId="19" xfId="0" applyFont="1" applyFill="1" applyBorder="1"/>
    <xf numFmtId="0" fontId="5" fillId="26" borderId="28" xfId="0" applyFont="1" applyFill="1" applyBorder="1"/>
    <xf numFmtId="0" fontId="5" fillId="26" borderId="15" xfId="0" applyFont="1" applyFill="1" applyBorder="1"/>
    <xf numFmtId="0" fontId="6" fillId="27" borderId="7" xfId="0" applyFont="1" applyFill="1" applyBorder="1" applyAlignment="1">
      <alignment horizontal="center"/>
    </xf>
    <xf numFmtId="0" fontId="6" fillId="27" borderId="22" xfId="0" applyFont="1" applyFill="1" applyBorder="1" applyAlignment="1">
      <alignment horizontal="center"/>
    </xf>
    <xf numFmtId="0" fontId="6" fillId="27" borderId="29" xfId="0" applyFont="1" applyFill="1" applyBorder="1" applyAlignment="1">
      <alignment horizontal="center"/>
    </xf>
    <xf numFmtId="0" fontId="6" fillId="27" borderId="23" xfId="0" applyFont="1" applyFill="1" applyBorder="1" applyAlignment="1">
      <alignment horizontal="center"/>
    </xf>
    <xf numFmtId="0" fontId="6" fillId="27" borderId="20" xfId="0" applyFont="1" applyFill="1" applyBorder="1" applyAlignment="1">
      <alignment horizontal="center"/>
    </xf>
    <xf numFmtId="0" fontId="6" fillId="27" borderId="38" xfId="0" applyFont="1" applyFill="1" applyBorder="1" applyAlignment="1">
      <alignment horizontal="center"/>
    </xf>
    <xf numFmtId="0" fontId="6" fillId="27" borderId="46" xfId="0" applyFont="1" applyFill="1" applyBorder="1" applyAlignment="1">
      <alignment horizontal="center"/>
    </xf>
    <xf numFmtId="0" fontId="5" fillId="16" borderId="15" xfId="0" applyFont="1" applyFill="1" applyBorder="1"/>
    <xf numFmtId="0" fontId="5" fillId="8" borderId="15" xfId="0" applyFont="1" applyFill="1" applyBorder="1"/>
    <xf numFmtId="0" fontId="4" fillId="0" borderId="37" xfId="0" applyFont="1" applyBorder="1" applyAlignment="1">
      <alignment horizontal="center"/>
    </xf>
    <xf numFmtId="2" fontId="4" fillId="0" borderId="0" xfId="0" applyNumberFormat="1" applyFont="1" applyBorder="1" applyAlignment="1">
      <alignment horizontal="center"/>
    </xf>
    <xf numFmtId="2" fontId="4" fillId="0" borderId="2" xfId="0" applyNumberFormat="1" applyFont="1" applyBorder="1" applyAlignment="1">
      <alignment horizontal="center"/>
    </xf>
    <xf numFmtId="2" fontId="4" fillId="0" borderId="12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2" fontId="4" fillId="0" borderId="4" xfId="0" applyNumberFormat="1" applyFont="1" applyBorder="1" applyAlignment="1">
      <alignment horizontal="center"/>
    </xf>
    <xf numFmtId="2" fontId="4" fillId="0" borderId="3" xfId="0" applyNumberFormat="1" applyFont="1" applyBorder="1" applyAlignment="1">
      <alignment horizontal="center"/>
    </xf>
    <xf numFmtId="2" fontId="4" fillId="0" borderId="10" xfId="0" applyNumberFormat="1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3" xfId="0" applyNumberFormat="1" applyFont="1" applyBorder="1" applyAlignment="1">
      <alignment horizontal="center"/>
    </xf>
    <xf numFmtId="0" fontId="5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2" fontId="4" fillId="0" borderId="12" xfId="0" applyNumberFormat="1" applyFont="1" applyFill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4" fillId="0" borderId="40" xfId="0" applyFont="1" applyFill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5" fillId="10" borderId="15" xfId="0" applyFont="1" applyFill="1" applyBorder="1"/>
    <xf numFmtId="2" fontId="4" fillId="0" borderId="37" xfId="0" applyNumberFormat="1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34" xfId="0" applyFont="1" applyBorder="1" applyAlignment="1">
      <alignment horizontal="center"/>
    </xf>
    <xf numFmtId="2" fontId="4" fillId="0" borderId="0" xfId="0" applyNumberFormat="1" applyFont="1" applyFill="1" applyBorder="1" applyAlignment="1">
      <alignment horizontal="center"/>
    </xf>
    <xf numFmtId="2" fontId="4" fillId="0" borderId="2" xfId="0" applyNumberFormat="1" applyFont="1" applyFill="1" applyBorder="1" applyAlignment="1">
      <alignment horizontal="center"/>
    </xf>
    <xf numFmtId="2" fontId="4" fillId="0" borderId="16" xfId="0" applyNumberFormat="1" applyFont="1" applyBorder="1" applyAlignment="1">
      <alignment horizontal="center"/>
    </xf>
    <xf numFmtId="0" fontId="5" fillId="0" borderId="35" xfId="0" applyFont="1" applyBorder="1" applyAlignment="1">
      <alignment horizontal="center"/>
    </xf>
    <xf numFmtId="2" fontId="4" fillId="0" borderId="34" xfId="0" applyNumberFormat="1" applyFont="1" applyBorder="1" applyAlignment="1">
      <alignment horizontal="center"/>
    </xf>
    <xf numFmtId="2" fontId="5" fillId="0" borderId="35" xfId="0" applyNumberFormat="1" applyFont="1" applyBorder="1" applyAlignment="1">
      <alignment horizontal="center"/>
    </xf>
    <xf numFmtId="2" fontId="5" fillId="0" borderId="42" xfId="0" applyNumberFormat="1" applyFont="1" applyBorder="1" applyAlignment="1">
      <alignment horizontal="center"/>
    </xf>
    <xf numFmtId="0" fontId="5" fillId="15" borderId="15" xfId="0" applyFont="1" applyFill="1" applyBorder="1"/>
    <xf numFmtId="0" fontId="5" fillId="15" borderId="19" xfId="0" applyFont="1" applyFill="1" applyBorder="1"/>
    <xf numFmtId="0" fontId="4" fillId="0" borderId="30" xfId="0" applyFont="1" applyBorder="1" applyAlignment="1">
      <alignment horizontal="center"/>
    </xf>
    <xf numFmtId="2" fontId="4" fillId="0" borderId="30" xfId="0" applyNumberFormat="1" applyFont="1" applyBorder="1" applyAlignment="1">
      <alignment horizontal="center"/>
    </xf>
    <xf numFmtId="0" fontId="1" fillId="26" borderId="17" xfId="0" applyFont="1" applyFill="1" applyBorder="1"/>
    <xf numFmtId="0" fontId="1" fillId="26" borderId="41" xfId="0" applyFont="1" applyFill="1" applyBorder="1"/>
    <xf numFmtId="0" fontId="1" fillId="26" borderId="27" xfId="0" applyFont="1" applyFill="1" applyBorder="1"/>
    <xf numFmtId="0" fontId="4" fillId="27" borderId="6" xfId="0" applyFont="1" applyFill="1" applyBorder="1" applyAlignment="1">
      <alignment horizontal="center"/>
    </xf>
    <xf numFmtId="2" fontId="4" fillId="0" borderId="30" xfId="0" applyNumberFormat="1" applyFont="1" applyFill="1" applyBorder="1" applyAlignment="1">
      <alignment horizontal="center"/>
    </xf>
    <xf numFmtId="0" fontId="4" fillId="0" borderId="35" xfId="0" applyFont="1" applyBorder="1" applyAlignment="1">
      <alignment horizontal="center"/>
    </xf>
    <xf numFmtId="2" fontId="4" fillId="0" borderId="3" xfId="0" applyNumberFormat="1" applyFont="1" applyFill="1" applyBorder="1" applyAlignment="1">
      <alignment horizontal="center"/>
    </xf>
    <xf numFmtId="2" fontId="4" fillId="0" borderId="16" xfId="0" applyNumberFormat="1" applyFont="1" applyFill="1" applyBorder="1" applyAlignment="1">
      <alignment horizontal="center"/>
    </xf>
    <xf numFmtId="2" fontId="5" fillId="0" borderId="3" xfId="0" applyNumberFormat="1" applyFont="1" applyFill="1" applyBorder="1" applyAlignment="1">
      <alignment horizontal="center"/>
    </xf>
    <xf numFmtId="0" fontId="4" fillId="27" borderId="5" xfId="0" applyFont="1" applyFill="1" applyBorder="1" applyAlignment="1">
      <alignment horizontal="center"/>
    </xf>
    <xf numFmtId="0" fontId="4" fillId="27" borderId="25" xfId="0" applyFont="1" applyFill="1" applyBorder="1" applyAlignment="1">
      <alignment horizontal="center"/>
    </xf>
    <xf numFmtId="0" fontId="4" fillId="27" borderId="47" xfId="0" applyFont="1" applyFill="1" applyBorder="1" applyAlignment="1">
      <alignment horizontal="center"/>
    </xf>
    <xf numFmtId="0" fontId="5" fillId="15" borderId="22" xfId="0" applyFont="1" applyFill="1" applyBorder="1"/>
    <xf numFmtId="0" fontId="5" fillId="15" borderId="28" xfId="0" applyFont="1" applyFill="1" applyBorder="1"/>
    <xf numFmtId="0" fontId="1" fillId="27" borderId="7" xfId="0" applyFont="1" applyFill="1" applyBorder="1"/>
    <xf numFmtId="0" fontId="5" fillId="18" borderId="35" xfId="0" applyFont="1" applyFill="1" applyBorder="1"/>
    <xf numFmtId="0" fontId="4" fillId="5" borderId="34" xfId="0" applyFont="1" applyFill="1" applyBorder="1"/>
    <xf numFmtId="0" fontId="4" fillId="18" borderId="34" xfId="0" applyFont="1" applyFill="1" applyBorder="1"/>
    <xf numFmtId="0" fontId="4" fillId="5" borderId="35" xfId="0" applyFont="1" applyFill="1" applyBorder="1"/>
    <xf numFmtId="0" fontId="5" fillId="0" borderId="4" xfId="0" applyFont="1" applyBorder="1" applyAlignment="1">
      <alignment horizontal="right"/>
    </xf>
    <xf numFmtId="0" fontId="15" fillId="6" borderId="7" xfId="0" applyFont="1" applyFill="1" applyBorder="1" applyAlignment="1">
      <alignment horizontal="center"/>
    </xf>
    <xf numFmtId="0" fontId="15" fillId="6" borderId="22" xfId="0" applyFont="1" applyFill="1" applyBorder="1" applyAlignment="1">
      <alignment horizontal="center"/>
    </xf>
    <xf numFmtId="0" fontId="8" fillId="6" borderId="22" xfId="0" applyFont="1" applyFill="1" applyBorder="1" applyAlignment="1">
      <alignment horizontal="center"/>
    </xf>
    <xf numFmtId="0" fontId="6" fillId="6" borderId="2" xfId="0" applyFont="1" applyFill="1" applyBorder="1" applyAlignment="1">
      <alignment horizontal="center"/>
    </xf>
    <xf numFmtId="164" fontId="7" fillId="0" borderId="4" xfId="0" applyNumberFormat="1" applyFont="1" applyBorder="1" applyAlignment="1">
      <alignment horizontal="center"/>
    </xf>
    <xf numFmtId="164" fontId="7" fillId="0" borderId="3" xfId="0" applyNumberFormat="1" applyFont="1" applyBorder="1" applyAlignment="1">
      <alignment horizontal="center"/>
    </xf>
    <xf numFmtId="164" fontId="5" fillId="0" borderId="4" xfId="0" applyNumberFormat="1" applyFont="1" applyBorder="1" applyAlignment="1">
      <alignment horizontal="center"/>
    </xf>
    <xf numFmtId="164" fontId="16" fillId="0" borderId="2" xfId="0" applyNumberFormat="1" applyFont="1" applyBorder="1" applyAlignment="1">
      <alignment horizontal="center"/>
    </xf>
    <xf numFmtId="164" fontId="16" fillId="0" borderId="2" xfId="0" applyNumberFormat="1" applyFont="1" applyFill="1" applyBorder="1" applyAlignment="1">
      <alignment horizontal="center"/>
    </xf>
    <xf numFmtId="164" fontId="16" fillId="0" borderId="4" xfId="0" applyNumberFormat="1" applyFont="1" applyBorder="1" applyAlignment="1">
      <alignment horizontal="center"/>
    </xf>
    <xf numFmtId="164" fontId="16" fillId="0" borderId="0" xfId="0" applyNumberFormat="1" applyFont="1" applyBorder="1" applyAlignment="1">
      <alignment horizontal="center"/>
    </xf>
    <xf numFmtId="164" fontId="16" fillId="0" borderId="3" xfId="0" applyNumberFormat="1" applyFont="1" applyBorder="1" applyAlignment="1">
      <alignment horizontal="center"/>
    </xf>
    <xf numFmtId="164" fontId="4" fillId="0" borderId="2" xfId="0" applyNumberFormat="1" applyFont="1" applyBorder="1" applyAlignment="1">
      <alignment horizontal="center"/>
    </xf>
    <xf numFmtId="164" fontId="4" fillId="0" borderId="4" xfId="0" applyNumberFormat="1" applyFont="1" applyBorder="1" applyAlignment="1">
      <alignment horizontal="center"/>
    </xf>
    <xf numFmtId="164" fontId="4" fillId="0" borderId="2" xfId="0" applyNumberFormat="1" applyFont="1" applyFill="1" applyBorder="1" applyAlignment="1">
      <alignment horizontal="center"/>
    </xf>
    <xf numFmtId="0" fontId="9" fillId="6" borderId="2" xfId="0" applyFont="1" applyFill="1" applyBorder="1" applyAlignment="1"/>
    <xf numFmtId="2" fontId="9" fillId="0" borderId="2" xfId="0" applyNumberFormat="1" applyFont="1" applyFill="1" applyBorder="1" applyAlignment="1">
      <alignment horizontal="center"/>
    </xf>
    <xf numFmtId="164" fontId="15" fillId="6" borderId="0" xfId="0" applyNumberFormat="1" applyFont="1" applyFill="1" applyBorder="1" applyAlignment="1"/>
    <xf numFmtId="0" fontId="8" fillId="6" borderId="2" xfId="0" applyFont="1" applyFill="1" applyBorder="1" applyAlignment="1"/>
    <xf numFmtId="164" fontId="6" fillId="6" borderId="2" xfId="0" applyNumberFormat="1" applyFont="1" applyFill="1" applyBorder="1" applyAlignment="1"/>
    <xf numFmtId="0" fontId="8" fillId="6" borderId="0" xfId="0" applyFont="1" applyFill="1" applyBorder="1" applyAlignment="1"/>
    <xf numFmtId="2" fontId="9" fillId="0" borderId="34" xfId="0" applyNumberFormat="1" applyFont="1" applyBorder="1" applyAlignment="1">
      <alignment horizontal="center"/>
    </xf>
    <xf numFmtId="0" fontId="6" fillId="6" borderId="2" xfId="0" applyFont="1" applyFill="1" applyBorder="1" applyAlignment="1"/>
    <xf numFmtId="2" fontId="9" fillId="0" borderId="40" xfId="0" applyNumberFormat="1" applyFont="1" applyFill="1" applyBorder="1" applyAlignment="1">
      <alignment horizontal="center"/>
    </xf>
    <xf numFmtId="0" fontId="8" fillId="6" borderId="0" xfId="0" applyFont="1" applyFill="1" applyBorder="1" applyAlignment="1">
      <alignment vertical="center"/>
    </xf>
    <xf numFmtId="0" fontId="15" fillId="6" borderId="2" xfId="0" applyFont="1" applyFill="1" applyBorder="1" applyAlignment="1">
      <alignment vertical="center"/>
    </xf>
    <xf numFmtId="0" fontId="9" fillId="6" borderId="2" xfId="0" applyFont="1" applyFill="1" applyBorder="1" applyAlignment="1">
      <alignment vertical="center"/>
    </xf>
    <xf numFmtId="164" fontId="15" fillId="6" borderId="0" xfId="0" applyNumberFormat="1" applyFont="1" applyFill="1" applyBorder="1" applyAlignment="1">
      <alignment vertical="center"/>
    </xf>
    <xf numFmtId="0" fontId="8" fillId="6" borderId="2" xfId="0" applyFont="1" applyFill="1" applyBorder="1" applyAlignment="1">
      <alignment vertical="center"/>
    </xf>
    <xf numFmtId="164" fontId="6" fillId="6" borderId="2" xfId="0" applyNumberFormat="1" applyFont="1" applyFill="1" applyBorder="1" applyAlignment="1">
      <alignment vertical="center"/>
    </xf>
    <xf numFmtId="0" fontId="6" fillId="6" borderId="2" xfId="0" applyFont="1" applyFill="1" applyBorder="1" applyAlignment="1">
      <alignment vertical="center"/>
    </xf>
    <xf numFmtId="0" fontId="6" fillId="6" borderId="2" xfId="0" applyFont="1" applyFill="1" applyBorder="1" applyAlignment="1">
      <alignment horizontal="center" vertical="center"/>
    </xf>
    <xf numFmtId="0" fontId="15" fillId="17" borderId="2" xfId="0" applyFont="1" applyFill="1" applyBorder="1" applyAlignment="1"/>
    <xf numFmtId="0" fontId="8" fillId="6" borderId="29" xfId="0" applyFont="1" applyFill="1" applyBorder="1" applyAlignment="1">
      <alignment horizontal="center"/>
    </xf>
    <xf numFmtId="0" fontId="4" fillId="17" borderId="14" xfId="0" applyFont="1" applyFill="1" applyBorder="1"/>
    <xf numFmtId="0" fontId="8" fillId="6" borderId="30" xfId="0" applyFont="1" applyFill="1" applyBorder="1" applyAlignment="1">
      <alignment vertical="center"/>
    </xf>
    <xf numFmtId="0" fontId="4" fillId="5" borderId="14" xfId="0" applyFont="1" applyFill="1" applyBorder="1"/>
    <xf numFmtId="2" fontId="9" fillId="0" borderId="30" xfId="0" applyNumberFormat="1" applyFont="1" applyBorder="1" applyAlignment="1">
      <alignment horizontal="center"/>
    </xf>
    <xf numFmtId="0" fontId="4" fillId="18" borderId="14" xfId="0" applyFont="1" applyFill="1" applyBorder="1"/>
    <xf numFmtId="0" fontId="4" fillId="5" borderId="13" xfId="0" applyFont="1" applyFill="1" applyBorder="1"/>
    <xf numFmtId="0" fontId="5" fillId="18" borderId="13" xfId="0" applyFont="1" applyFill="1" applyBorder="1"/>
    <xf numFmtId="0" fontId="6" fillId="17" borderId="14" xfId="0" applyFont="1" applyFill="1" applyBorder="1"/>
    <xf numFmtId="0" fontId="5" fillId="8" borderId="14" xfId="0" applyFont="1" applyFill="1" applyBorder="1"/>
    <xf numFmtId="0" fontId="10" fillId="4" borderId="0" xfId="0" applyFont="1" applyFill="1" applyBorder="1" applyAlignment="1">
      <alignment horizontal="center"/>
    </xf>
    <xf numFmtId="0" fontId="10" fillId="4" borderId="34" xfId="0" applyFont="1" applyFill="1" applyBorder="1" applyAlignment="1">
      <alignment horizontal="center"/>
    </xf>
    <xf numFmtId="2" fontId="12" fillId="0" borderId="43" xfId="0" applyNumberFormat="1" applyFont="1" applyBorder="1" applyAlignment="1">
      <alignment horizontal="center"/>
    </xf>
    <xf numFmtId="0" fontId="4" fillId="0" borderId="0" xfId="0" applyFont="1"/>
    <xf numFmtId="0" fontId="6" fillId="0" borderId="0" xfId="0" applyFont="1"/>
    <xf numFmtId="0" fontId="3" fillId="0" borderId="0" xfId="0" applyFont="1" applyAlignment="1">
      <alignment horizontal="center"/>
    </xf>
    <xf numFmtId="0" fontId="8" fillId="4" borderId="34" xfId="0" applyFont="1" applyFill="1" applyBorder="1" applyAlignment="1">
      <alignment horizontal="center"/>
    </xf>
    <xf numFmtId="0" fontId="9" fillId="0" borderId="34" xfId="0" applyFont="1" applyBorder="1" applyAlignment="1">
      <alignment horizontal="center"/>
    </xf>
    <xf numFmtId="2" fontId="10" fillId="0" borderId="49" xfId="0" applyNumberFormat="1" applyFont="1" applyBorder="1" applyAlignment="1">
      <alignment horizontal="center"/>
    </xf>
    <xf numFmtId="0" fontId="10" fillId="0" borderId="16" xfId="0" applyFont="1" applyBorder="1" applyAlignment="1">
      <alignment horizontal="center"/>
    </xf>
    <xf numFmtId="0" fontId="8" fillId="21" borderId="36" xfId="0" applyFont="1" applyFill="1" applyBorder="1" applyAlignment="1">
      <alignment horizontal="center"/>
    </xf>
    <xf numFmtId="0" fontId="6" fillId="21" borderId="7" xfId="0" applyFont="1" applyFill="1" applyBorder="1" applyAlignment="1">
      <alignment horizontal="center"/>
    </xf>
    <xf numFmtId="0" fontId="8" fillId="21" borderId="22" xfId="0" applyFont="1" applyFill="1" applyBorder="1" applyAlignment="1">
      <alignment horizontal="center"/>
    </xf>
    <xf numFmtId="0" fontId="8" fillId="21" borderId="29" xfId="0" applyFont="1" applyFill="1" applyBorder="1" applyAlignment="1">
      <alignment horizontal="center"/>
    </xf>
    <xf numFmtId="2" fontId="6" fillId="0" borderId="0" xfId="0" applyNumberFormat="1" applyFont="1" applyAlignment="1">
      <alignment horizontal="center"/>
    </xf>
    <xf numFmtId="2" fontId="9" fillId="0" borderId="43" xfId="0" applyNumberFormat="1" applyFont="1" applyBorder="1" applyAlignment="1">
      <alignment horizontal="center"/>
    </xf>
    <xf numFmtId="0" fontId="0" fillId="0" borderId="12" xfId="0" applyBorder="1"/>
    <xf numFmtId="2" fontId="6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13" fillId="0" borderId="2" xfId="0" applyNumberFormat="1" applyFont="1" applyBorder="1" applyAlignment="1">
      <alignment horizontal="center"/>
    </xf>
    <xf numFmtId="164" fontId="4" fillId="0" borderId="34" xfId="0" applyNumberFormat="1" applyFont="1" applyBorder="1" applyAlignment="1">
      <alignment horizontal="center"/>
    </xf>
    <xf numFmtId="164" fontId="5" fillId="0" borderId="35" xfId="0" applyNumberFormat="1" applyFont="1" applyBorder="1" applyAlignment="1">
      <alignment horizontal="center"/>
    </xf>
    <xf numFmtId="2" fontId="10" fillId="0" borderId="35" xfId="0" applyNumberFormat="1" applyFont="1" applyBorder="1" applyAlignment="1">
      <alignment horizontal="center"/>
    </xf>
    <xf numFmtId="0" fontId="5" fillId="10" borderId="14" xfId="0" applyFont="1" applyFill="1" applyBorder="1"/>
    <xf numFmtId="0" fontId="8" fillId="9" borderId="22" xfId="0" applyFont="1" applyFill="1" applyBorder="1" applyAlignment="1">
      <alignment horizontal="center"/>
    </xf>
    <xf numFmtId="0" fontId="8" fillId="9" borderId="7" xfId="0" applyFont="1" applyFill="1" applyBorder="1" applyAlignment="1">
      <alignment horizontal="center"/>
    </xf>
    <xf numFmtId="0" fontId="8" fillId="9" borderId="29" xfId="0" applyFont="1" applyFill="1" applyBorder="1" applyAlignment="1">
      <alignment horizontal="center"/>
    </xf>
    <xf numFmtId="164" fontId="4" fillId="0" borderId="35" xfId="0" applyNumberFormat="1" applyFont="1" applyBorder="1" applyAlignment="1">
      <alignment horizontal="center"/>
    </xf>
    <xf numFmtId="164" fontId="4" fillId="0" borderId="0" xfId="0" applyNumberFormat="1" applyFont="1" applyBorder="1" applyAlignment="1">
      <alignment horizontal="center"/>
    </xf>
    <xf numFmtId="164" fontId="4" fillId="0" borderId="3" xfId="0" applyNumberFormat="1" applyFont="1" applyBorder="1" applyAlignment="1">
      <alignment horizontal="center"/>
    </xf>
    <xf numFmtId="164" fontId="4" fillId="0" borderId="0" xfId="0" applyNumberFormat="1" applyFont="1" applyFill="1" applyBorder="1" applyAlignment="1">
      <alignment horizontal="center"/>
    </xf>
    <xf numFmtId="164" fontId="5" fillId="0" borderId="3" xfId="0" applyNumberFormat="1" applyFont="1" applyBorder="1" applyAlignment="1">
      <alignment horizontal="center"/>
    </xf>
    <xf numFmtId="164" fontId="5" fillId="0" borderId="3" xfId="0" applyNumberFormat="1" applyFont="1" applyBorder="1"/>
    <xf numFmtId="0" fontId="13" fillId="3" borderId="0" xfId="0" applyFont="1" applyFill="1" applyBorder="1" applyAlignment="1">
      <alignment horizontal="center"/>
    </xf>
    <xf numFmtId="0" fontId="10" fillId="3" borderId="22" xfId="0" applyFont="1" applyFill="1" applyBorder="1" applyAlignment="1">
      <alignment horizontal="center"/>
    </xf>
    <xf numFmtId="0" fontId="10" fillId="3" borderId="8" xfId="0" applyFont="1" applyFill="1" applyBorder="1" applyAlignment="1">
      <alignment horizontal="center"/>
    </xf>
    <xf numFmtId="0" fontId="4" fillId="23" borderId="2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9" fillId="3" borderId="12" xfId="0" applyFont="1" applyFill="1" applyBorder="1" applyAlignment="1">
      <alignment horizontal="center"/>
    </xf>
    <xf numFmtId="164" fontId="5" fillId="0" borderId="0" xfId="0" applyNumberFormat="1" applyFont="1" applyBorder="1" applyAlignment="1">
      <alignment horizontal="center"/>
    </xf>
    <xf numFmtId="2" fontId="10" fillId="0" borderId="0" xfId="0" applyNumberFormat="1" applyFont="1" applyBorder="1" applyAlignment="1">
      <alignment horizontal="center"/>
    </xf>
    <xf numFmtId="0" fontId="1" fillId="3" borderId="17" xfId="0" applyFont="1" applyFill="1" applyBorder="1"/>
    <xf numFmtId="0" fontId="1" fillId="3" borderId="41" xfId="0" applyFont="1" applyFill="1" applyBorder="1"/>
    <xf numFmtId="0" fontId="0" fillId="3" borderId="41" xfId="0" applyFont="1" applyFill="1" applyBorder="1"/>
    <xf numFmtId="0" fontId="0" fillId="3" borderId="27" xfId="0" applyFont="1" applyFill="1" applyBorder="1"/>
    <xf numFmtId="0" fontId="10" fillId="0" borderId="0" xfId="0" applyFont="1" applyFill="1" applyBorder="1"/>
    <xf numFmtId="0" fontId="0" fillId="0" borderId="0" xfId="0" applyFont="1" applyFill="1" applyBorder="1"/>
    <xf numFmtId="0" fontId="5" fillId="28" borderId="15" xfId="0" applyFont="1" applyFill="1" applyBorder="1"/>
    <xf numFmtId="0" fontId="1" fillId="28" borderId="17" xfId="0" applyFont="1" applyFill="1" applyBorder="1"/>
    <xf numFmtId="0" fontId="1" fillId="28" borderId="41" xfId="0" applyFont="1" applyFill="1" applyBorder="1"/>
    <xf numFmtId="0" fontId="1" fillId="28" borderId="27" xfId="0" applyFont="1" applyFill="1" applyBorder="1"/>
    <xf numFmtId="0" fontId="8" fillId="4" borderId="22" xfId="0" applyFont="1" applyFill="1" applyBorder="1" applyAlignment="1">
      <alignment horizontal="center"/>
    </xf>
    <xf numFmtId="0" fontId="8" fillId="21" borderId="7" xfId="0" applyFont="1" applyFill="1" applyBorder="1" applyAlignment="1">
      <alignment horizontal="center"/>
    </xf>
    <xf numFmtId="164" fontId="4" fillId="0" borderId="4" xfId="0" applyNumberFormat="1" applyFont="1" applyFill="1" applyBorder="1" applyAlignment="1">
      <alignment horizontal="center"/>
    </xf>
    <xf numFmtId="164" fontId="4" fillId="0" borderId="40" xfId="0" applyNumberFormat="1" applyFont="1" applyBorder="1" applyAlignment="1">
      <alignment horizontal="center"/>
    </xf>
    <xf numFmtId="164" fontId="4" fillId="0" borderId="43" xfId="0" applyNumberFormat="1" applyFont="1" applyBorder="1" applyAlignment="1">
      <alignment horizontal="center"/>
    </xf>
    <xf numFmtId="164" fontId="5" fillId="0" borderId="43" xfId="0" applyNumberFormat="1" applyFont="1" applyBorder="1" applyAlignment="1">
      <alignment horizontal="center"/>
    </xf>
    <xf numFmtId="0" fontId="0" fillId="22" borderId="27" xfId="0" applyFill="1" applyBorder="1"/>
    <xf numFmtId="0" fontId="6" fillId="23" borderId="2" xfId="0" applyFont="1" applyFill="1" applyBorder="1" applyAlignment="1">
      <alignment horizontal="center"/>
    </xf>
    <xf numFmtId="0" fontId="8" fillId="23" borderId="22" xfId="0" applyFont="1" applyFill="1" applyBorder="1" applyAlignment="1">
      <alignment horizontal="center"/>
    </xf>
    <xf numFmtId="0" fontId="6" fillId="23" borderId="34" xfId="0" applyFont="1" applyFill="1" applyBorder="1" applyAlignment="1">
      <alignment horizontal="center"/>
    </xf>
    <xf numFmtId="0" fontId="8" fillId="23" borderId="7" xfId="0" applyFont="1" applyFill="1" applyBorder="1" applyAlignment="1">
      <alignment horizontal="center"/>
    </xf>
    <xf numFmtId="0" fontId="8" fillId="23" borderId="29" xfId="0" applyFont="1" applyFill="1" applyBorder="1" applyAlignment="1">
      <alignment horizontal="center"/>
    </xf>
    <xf numFmtId="0" fontId="6" fillId="23" borderId="40" xfId="0" applyFont="1" applyFill="1" applyBorder="1" applyAlignment="1">
      <alignment horizontal="center"/>
    </xf>
    <xf numFmtId="164" fontId="16" fillId="0" borderId="34" xfId="0" applyNumberFormat="1" applyFont="1" applyFill="1" applyBorder="1" applyAlignment="1">
      <alignment horizontal="center"/>
    </xf>
    <xf numFmtId="0" fontId="5" fillId="16" borderId="14" xfId="0" applyFont="1" applyFill="1" applyBorder="1"/>
    <xf numFmtId="0" fontId="8" fillId="4" borderId="7" xfId="0" applyFont="1" applyFill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9" fillId="0" borderId="12" xfId="0" applyFont="1" applyBorder="1"/>
    <xf numFmtId="0" fontId="9" fillId="0" borderId="12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0" fillId="15" borderId="22" xfId="0" applyFill="1" applyBorder="1"/>
    <xf numFmtId="0" fontId="9" fillId="12" borderId="22" xfId="0" applyFont="1" applyFill="1" applyBorder="1" applyAlignment="1">
      <alignment horizontal="center"/>
    </xf>
    <xf numFmtId="0" fontId="8" fillId="12" borderId="8" xfId="0" applyFont="1" applyFill="1" applyBorder="1" applyAlignment="1">
      <alignment horizontal="center"/>
    </xf>
    <xf numFmtId="0" fontId="6" fillId="0" borderId="14" xfId="0" applyFont="1" applyBorder="1"/>
    <xf numFmtId="0" fontId="0" fillId="24" borderId="27" xfId="0" applyFill="1" applyBorder="1"/>
    <xf numFmtId="0" fontId="0" fillId="24" borderId="17" xfId="0" applyFill="1" applyBorder="1"/>
    <xf numFmtId="0" fontId="0" fillId="24" borderId="22" xfId="0" applyFill="1" applyBorder="1"/>
    <xf numFmtId="0" fontId="0" fillId="24" borderId="8" xfId="0" applyFill="1" applyBorder="1"/>
    <xf numFmtId="0" fontId="3" fillId="0" borderId="2" xfId="0" applyFont="1" applyFill="1" applyBorder="1"/>
    <xf numFmtId="0" fontId="3" fillId="0" borderId="7" xfId="0" applyFont="1" applyFill="1" applyBorder="1" applyAlignment="1">
      <alignment horizontal="center" vertical="center"/>
    </xf>
    <xf numFmtId="0" fontId="1" fillId="13" borderId="15" xfId="0" applyFont="1" applyFill="1" applyBorder="1" applyAlignment="1">
      <alignment vertical="center"/>
    </xf>
    <xf numFmtId="0" fontId="0" fillId="13" borderId="22" xfId="0" applyFill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2" fillId="0" borderId="37" xfId="0" applyFont="1" applyFill="1" applyBorder="1" applyAlignment="1">
      <alignment vertical="center"/>
    </xf>
    <xf numFmtId="0" fontId="3" fillId="0" borderId="39" xfId="0" applyFont="1" applyBorder="1" applyAlignment="1">
      <alignment vertical="center" wrapText="1"/>
    </xf>
    <xf numFmtId="0" fontId="0" fillId="0" borderId="50" xfId="0" applyBorder="1" applyAlignment="1">
      <alignment vertical="center" wrapText="1"/>
    </xf>
    <xf numFmtId="0" fontId="3" fillId="0" borderId="25" xfId="0" applyFont="1" applyBorder="1"/>
    <xf numFmtId="0" fontId="3" fillId="0" borderId="5" xfId="0" applyFont="1" applyBorder="1"/>
    <xf numFmtId="0" fontId="0" fillId="0" borderId="51" xfId="0" applyBorder="1"/>
    <xf numFmtId="0" fontId="6" fillId="6" borderId="7" xfId="0" applyFont="1" applyFill="1" applyBorder="1" applyAlignment="1">
      <alignment horizontal="right"/>
    </xf>
    <xf numFmtId="0" fontId="4" fillId="0" borderId="2" xfId="0" applyFont="1" applyBorder="1" applyAlignment="1">
      <alignment horizontal="center" vertical="center"/>
    </xf>
    <xf numFmtId="2" fontId="4" fillId="0" borderId="4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2" fontId="5" fillId="0" borderId="18" xfId="0" applyNumberFormat="1" applyFont="1" applyBorder="1" applyAlignment="1">
      <alignment horizontal="center"/>
    </xf>
    <xf numFmtId="0" fontId="2" fillId="0" borderId="52" xfId="0" applyFont="1" applyBorder="1"/>
    <xf numFmtId="0" fontId="0" fillId="0" borderId="8" xfId="0" applyFill="1" applyBorder="1"/>
    <xf numFmtId="0" fontId="5" fillId="0" borderId="9" xfId="0" applyFont="1" applyFill="1" applyBorder="1"/>
    <xf numFmtId="0" fontId="2" fillId="0" borderId="4" xfId="0" applyFont="1" applyFill="1" applyBorder="1"/>
    <xf numFmtId="0" fontId="5" fillId="0" borderId="10" xfId="0" applyFont="1" applyFill="1" applyBorder="1" applyAlignment="1">
      <alignment horizontal="center"/>
    </xf>
    <xf numFmtId="0" fontId="2" fillId="0" borderId="11" xfId="0" applyFont="1" applyFill="1" applyBorder="1"/>
    <xf numFmtId="0" fontId="2" fillId="0" borderId="14" xfId="0" applyFont="1" applyFill="1" applyBorder="1"/>
    <xf numFmtId="0" fontId="2" fillId="0" borderId="9" xfId="0" applyFont="1" applyFill="1" applyBorder="1"/>
    <xf numFmtId="0" fontId="3" fillId="0" borderId="4" xfId="0" applyFont="1" applyFill="1" applyBorder="1"/>
    <xf numFmtId="2" fontId="4" fillId="0" borderId="10" xfId="0" applyNumberFormat="1" applyFont="1" applyFill="1" applyBorder="1" applyAlignment="1">
      <alignment horizontal="center"/>
    </xf>
    <xf numFmtId="0" fontId="3" fillId="0" borderId="4" xfId="0" applyFont="1" applyFill="1" applyBorder="1" applyAlignment="1">
      <alignment horizontal="left" vertical="center"/>
    </xf>
    <xf numFmtId="2" fontId="5" fillId="0" borderId="10" xfId="0" applyNumberFormat="1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1" fillId="0" borderId="17" xfId="0" applyFont="1" applyFill="1" applyBorder="1"/>
    <xf numFmtId="0" fontId="4" fillId="0" borderId="18" xfId="0" applyFont="1" applyFill="1" applyBorder="1"/>
    <xf numFmtId="0" fontId="1" fillId="0" borderId="44" xfId="0" applyFont="1" applyFill="1" applyBorder="1" applyAlignment="1">
      <alignment vertical="center"/>
    </xf>
    <xf numFmtId="0" fontId="1" fillId="0" borderId="5" xfId="0" applyFont="1" applyFill="1" applyBorder="1"/>
    <xf numFmtId="0" fontId="5" fillId="0" borderId="44" xfId="0" applyFont="1" applyFill="1" applyBorder="1"/>
    <xf numFmtId="0" fontId="0" fillId="0" borderId="7" xfId="0" applyFill="1" applyBorder="1" applyAlignment="1">
      <alignment vertical="center"/>
    </xf>
    <xf numFmtId="0" fontId="3" fillId="0" borderId="3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14" borderId="13" xfId="0" applyFont="1" applyFill="1" applyBorder="1" applyAlignment="1">
      <alignment horizontal="left" vertical="center"/>
    </xf>
    <xf numFmtId="0" fontId="17" fillId="0" borderId="1" xfId="0" applyFont="1" applyBorder="1" applyAlignment="1">
      <alignment horizontal="center" vertical="center" wrapText="1"/>
    </xf>
    <xf numFmtId="2" fontId="6" fillId="0" borderId="16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1" fillId="0" borderId="4" xfId="0" applyFont="1" applyFill="1" applyBorder="1"/>
    <xf numFmtId="0" fontId="3" fillId="0" borderId="1" xfId="0" applyFont="1" applyBorder="1" applyAlignment="1">
      <alignment horizontal="center" vertical="center" wrapText="1"/>
    </xf>
    <xf numFmtId="2" fontId="4" fillId="0" borderId="2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2" fontId="4" fillId="0" borderId="0" xfId="0" applyNumberFormat="1" applyFont="1" applyBorder="1" applyAlignment="1">
      <alignment horizontal="center" vertical="center"/>
    </xf>
    <xf numFmtId="2" fontId="4" fillId="0" borderId="3" xfId="0" applyNumberFormat="1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2" fontId="5" fillId="0" borderId="0" xfId="0" applyNumberFormat="1" applyFont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13" borderId="10" xfId="0" applyFont="1" applyFill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2" fontId="2" fillId="0" borderId="10" xfId="0" applyNumberFormat="1" applyFont="1" applyBorder="1" applyAlignment="1">
      <alignment horizontal="center" vertical="center"/>
    </xf>
    <xf numFmtId="2" fontId="1" fillId="0" borderId="10" xfId="0" applyNumberFormat="1" applyFont="1" applyBorder="1" applyAlignment="1">
      <alignment horizontal="center" vertical="center"/>
    </xf>
    <xf numFmtId="0" fontId="1" fillId="13" borderId="22" xfId="0" applyFont="1" applyFill="1" applyBorder="1" applyAlignment="1">
      <alignment vertical="center"/>
    </xf>
    <xf numFmtId="0" fontId="0" fillId="13" borderId="8" xfId="0" applyFill="1" applyBorder="1" applyAlignment="1">
      <alignment vertical="center"/>
    </xf>
    <xf numFmtId="0" fontId="2" fillId="14" borderId="14" xfId="0" applyFont="1" applyFill="1" applyBorder="1" applyAlignment="1">
      <alignment vertical="center"/>
    </xf>
    <xf numFmtId="0" fontId="2" fillId="14" borderId="13" xfId="0" applyFont="1" applyFill="1" applyBorder="1" applyAlignment="1">
      <alignment vertical="center"/>
    </xf>
    <xf numFmtId="0" fontId="1" fillId="14" borderId="13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BFBFBF"/>
      <color rgb="FF0070C0"/>
      <color rgb="FFE6B9B8"/>
      <color rgb="FFC2D69A"/>
      <color rgb="FFCCC0DA"/>
      <color rgb="FFF2DDDC"/>
      <color rgb="FFFFFFB7"/>
      <color rgb="FFFFFF81"/>
      <color rgb="FFD8D8D8"/>
      <color rgb="FFFCD5B4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1"/>
  <sheetViews>
    <sheetView tabSelected="1" workbookViewId="0">
      <selection activeCell="G12" sqref="G12"/>
    </sheetView>
  </sheetViews>
  <sheetFormatPr baseColWidth="10" defaultRowHeight="15"/>
  <cols>
    <col min="1" max="1" width="10.7109375" customWidth="1"/>
    <col min="2" max="2" width="18.7109375" customWidth="1"/>
    <col min="3" max="3" width="15.7109375" customWidth="1"/>
    <col min="4" max="4" width="1.7109375" customWidth="1"/>
    <col min="5" max="7" width="15.7109375" customWidth="1"/>
  </cols>
  <sheetData>
    <row r="1" spans="1:7" ht="15.75" thickBot="1">
      <c r="C1" s="85" t="s">
        <v>116</v>
      </c>
      <c r="D1" s="86"/>
      <c r="E1" s="87"/>
    </row>
    <row r="2" spans="1:7">
      <c r="C2" s="36"/>
      <c r="D2" s="36"/>
      <c r="E2" s="36"/>
    </row>
    <row r="3" spans="1:7" ht="15.75" thickBot="1">
      <c r="B3" s="4"/>
      <c r="F3" s="4"/>
    </row>
    <row r="4" spans="1:7">
      <c r="A4" s="543" t="s">
        <v>232</v>
      </c>
      <c r="B4" s="546"/>
      <c r="C4" s="529"/>
      <c r="E4" s="545" t="s">
        <v>15</v>
      </c>
      <c r="F4" s="544" t="s">
        <v>231</v>
      </c>
      <c r="G4" s="529"/>
    </row>
    <row r="5" spans="1:7" ht="15.75" thickBot="1">
      <c r="A5" s="530" t="s">
        <v>0</v>
      </c>
      <c r="B5" s="531"/>
      <c r="C5" s="532" t="s">
        <v>13</v>
      </c>
      <c r="E5" s="530" t="s">
        <v>0</v>
      </c>
      <c r="F5" s="531"/>
      <c r="G5" s="540" t="s">
        <v>166</v>
      </c>
    </row>
    <row r="6" spans="1:7">
      <c r="A6" s="533" t="s">
        <v>4</v>
      </c>
      <c r="B6" s="512" t="s">
        <v>16</v>
      </c>
      <c r="C6" s="344">
        <v>385.34</v>
      </c>
      <c r="D6" s="10"/>
      <c r="E6" s="533" t="s">
        <v>1</v>
      </c>
      <c r="F6" s="512"/>
      <c r="G6" s="344">
        <v>982.9</v>
      </c>
    </row>
    <row r="7" spans="1:7">
      <c r="A7" s="533" t="s">
        <v>5</v>
      </c>
      <c r="B7" s="512"/>
      <c r="C7" s="344">
        <v>1070.4000000000001</v>
      </c>
      <c r="D7" s="10"/>
      <c r="E7" s="533" t="s">
        <v>2</v>
      </c>
      <c r="F7" s="512"/>
      <c r="G7" s="344">
        <v>854.7</v>
      </c>
    </row>
    <row r="8" spans="1:7">
      <c r="A8" s="533" t="s">
        <v>6</v>
      </c>
      <c r="B8" s="512"/>
      <c r="C8" s="344">
        <v>899.14</v>
      </c>
      <c r="D8" s="10"/>
      <c r="E8" s="533" t="s">
        <v>2</v>
      </c>
      <c r="F8" s="512" t="s">
        <v>21</v>
      </c>
      <c r="G8" s="344">
        <v>17.77</v>
      </c>
    </row>
    <row r="9" spans="1:7">
      <c r="A9" s="533" t="s">
        <v>7</v>
      </c>
      <c r="B9" s="512" t="s">
        <v>17</v>
      </c>
      <c r="C9" s="344">
        <v>1013.2</v>
      </c>
      <c r="D9" s="10"/>
      <c r="E9" s="533" t="s">
        <v>3</v>
      </c>
      <c r="F9" s="512"/>
      <c r="G9" s="344">
        <v>861.8</v>
      </c>
    </row>
    <row r="10" spans="1:7">
      <c r="A10" s="533" t="s">
        <v>8</v>
      </c>
      <c r="B10" s="512"/>
      <c r="C10" s="344">
        <v>861.97</v>
      </c>
      <c r="D10" s="10"/>
      <c r="E10" s="533" t="s">
        <v>4</v>
      </c>
      <c r="F10" s="512"/>
      <c r="G10" s="344">
        <v>1052.27</v>
      </c>
    </row>
    <row r="11" spans="1:7">
      <c r="A11" s="533" t="s">
        <v>9</v>
      </c>
      <c r="B11" s="512" t="s">
        <v>18</v>
      </c>
      <c r="C11" s="344">
        <v>790.56</v>
      </c>
      <c r="D11" s="10"/>
      <c r="E11" s="533" t="s">
        <v>5</v>
      </c>
      <c r="F11" s="512"/>
      <c r="G11" s="344">
        <v>1052.27</v>
      </c>
    </row>
    <row r="12" spans="1:7">
      <c r="A12" s="533" t="s">
        <v>10</v>
      </c>
      <c r="B12" s="512" t="s">
        <v>19</v>
      </c>
      <c r="C12" s="344">
        <v>929.42</v>
      </c>
      <c r="D12" s="10"/>
      <c r="E12" s="533" t="s">
        <v>6</v>
      </c>
      <c r="F12" s="512"/>
      <c r="G12" s="344">
        <v>1100.5999999999999</v>
      </c>
    </row>
    <row r="13" spans="1:7">
      <c r="A13" s="534" t="s">
        <v>11</v>
      </c>
      <c r="B13" s="512" t="s">
        <v>20</v>
      </c>
      <c r="C13" s="344">
        <v>904.07</v>
      </c>
      <c r="D13" s="10"/>
      <c r="E13" s="533" t="s">
        <v>7</v>
      </c>
      <c r="F13" s="512"/>
      <c r="G13" s="344">
        <v>1100.5999999999999</v>
      </c>
    </row>
    <row r="14" spans="1:7" ht="15.75" thickBot="1">
      <c r="A14" s="535" t="s">
        <v>12</v>
      </c>
      <c r="B14" s="536"/>
      <c r="C14" s="537">
        <v>798.16</v>
      </c>
      <c r="D14" s="10"/>
      <c r="E14" s="533" t="s">
        <v>8</v>
      </c>
      <c r="F14" s="512" t="s">
        <v>226</v>
      </c>
      <c r="G14" s="344">
        <v>1147.5</v>
      </c>
    </row>
    <row r="15" spans="1:7" ht="15.75" thickBot="1">
      <c r="A15" s="26" t="s">
        <v>14</v>
      </c>
      <c r="B15" s="538" t="s">
        <v>225</v>
      </c>
      <c r="C15" s="539">
        <f>SUM(C6:C14)</f>
        <v>7652.26</v>
      </c>
      <c r="E15" s="533" t="s">
        <v>9</v>
      </c>
      <c r="F15" s="512"/>
      <c r="G15" s="344">
        <v>1144.97</v>
      </c>
    </row>
    <row r="16" spans="1:7">
      <c r="B16" s="513" t="s">
        <v>224</v>
      </c>
      <c r="E16" s="533" t="s">
        <v>10</v>
      </c>
      <c r="F16" s="512"/>
      <c r="G16" s="344">
        <v>1144.97</v>
      </c>
    </row>
    <row r="17" spans="1:9">
      <c r="C17" s="7"/>
      <c r="E17" s="533" t="s">
        <v>11</v>
      </c>
      <c r="F17" s="512"/>
      <c r="G17" s="344">
        <v>1179.53</v>
      </c>
    </row>
    <row r="18" spans="1:9" ht="15.75" thickBot="1">
      <c r="E18" s="535" t="s">
        <v>12</v>
      </c>
      <c r="F18" s="536"/>
      <c r="G18" s="374">
        <v>1179.53</v>
      </c>
    </row>
    <row r="19" spans="1:9" ht="15.75" thickBot="1">
      <c r="E19" s="541" t="s">
        <v>14</v>
      </c>
      <c r="F19" s="542"/>
      <c r="G19" s="539">
        <f>SUM(G6:G18)</f>
        <v>12819.41</v>
      </c>
    </row>
    <row r="20" spans="1:9">
      <c r="B20" s="2"/>
      <c r="C20" s="2"/>
      <c r="D20" s="2"/>
      <c r="E20" s="516" t="s">
        <v>227</v>
      </c>
    </row>
    <row r="21" spans="1:9">
      <c r="B21" s="2"/>
      <c r="C21" s="2"/>
      <c r="D21" s="2"/>
      <c r="E21" s="517" t="s">
        <v>228</v>
      </c>
      <c r="F21" s="518"/>
      <c r="G21" s="519"/>
    </row>
    <row r="22" spans="1:9">
      <c r="B22" s="2"/>
      <c r="C22" s="2"/>
      <c r="D22" s="2"/>
      <c r="E22" s="520" t="s">
        <v>229</v>
      </c>
      <c r="F22" s="521"/>
      <c r="G22" s="522"/>
    </row>
    <row r="23" spans="1:9" ht="15.75" thickBot="1"/>
    <row r="24" spans="1:9">
      <c r="A24" s="514" t="s">
        <v>22</v>
      </c>
      <c r="B24" s="573"/>
      <c r="C24" s="515"/>
      <c r="D24" s="515"/>
      <c r="E24" s="515"/>
      <c r="F24" s="515"/>
      <c r="G24" s="574"/>
    </row>
    <row r="25" spans="1:9" ht="15.75" thickBot="1">
      <c r="A25" s="551" t="s">
        <v>0</v>
      </c>
      <c r="B25" s="567" t="s">
        <v>23</v>
      </c>
      <c r="C25" s="568" t="s">
        <v>24</v>
      </c>
      <c r="D25" s="556"/>
      <c r="E25" s="568" t="s">
        <v>25</v>
      </c>
      <c r="F25" s="567" t="s">
        <v>26</v>
      </c>
      <c r="G25" s="569" t="s">
        <v>27</v>
      </c>
    </row>
    <row r="26" spans="1:9">
      <c r="A26" s="575" t="s">
        <v>28</v>
      </c>
      <c r="B26" s="558">
        <v>1303.0899999999999</v>
      </c>
      <c r="C26" s="559">
        <v>1719.78</v>
      </c>
      <c r="D26" s="1"/>
      <c r="E26" s="562">
        <v>1934.8</v>
      </c>
      <c r="F26" s="558">
        <v>2237.36</v>
      </c>
      <c r="G26" s="570">
        <v>2400.58</v>
      </c>
    </row>
    <row r="27" spans="1:9">
      <c r="A27" s="575" t="s">
        <v>29</v>
      </c>
      <c r="B27" s="558">
        <v>1591.07</v>
      </c>
      <c r="C27" s="559">
        <v>1675.08</v>
      </c>
      <c r="D27" s="1"/>
      <c r="E27" s="562">
        <v>2018</v>
      </c>
      <c r="F27" s="558">
        <v>2042.18</v>
      </c>
      <c r="G27" s="570">
        <v>2400.58</v>
      </c>
      <c r="I27" s="25"/>
    </row>
    <row r="28" spans="1:9">
      <c r="A28" s="575" t="s">
        <v>30</v>
      </c>
      <c r="B28" s="558">
        <v>1495</v>
      </c>
      <c r="C28" s="559">
        <v>1726.95</v>
      </c>
      <c r="D28" s="1"/>
      <c r="E28" s="562">
        <v>1976.39</v>
      </c>
      <c r="F28" s="558">
        <v>2215.7199999999998</v>
      </c>
      <c r="G28" s="570">
        <v>2400.58</v>
      </c>
    </row>
    <row r="29" spans="1:9">
      <c r="A29" s="575" t="s">
        <v>31</v>
      </c>
      <c r="B29" s="558">
        <v>1820.46</v>
      </c>
      <c r="C29" s="559">
        <v>1726.95</v>
      </c>
      <c r="D29" s="1"/>
      <c r="E29" s="562">
        <v>1976.39</v>
      </c>
      <c r="F29" s="558">
        <v>2161.5500000000002</v>
      </c>
      <c r="G29" s="570">
        <v>2417.5700000000002</v>
      </c>
    </row>
    <row r="30" spans="1:9">
      <c r="A30" s="575" t="s">
        <v>32</v>
      </c>
      <c r="B30" s="558">
        <v>1606.56</v>
      </c>
      <c r="C30" s="560">
        <v>1914.78</v>
      </c>
      <c r="D30" s="1"/>
      <c r="E30" s="562">
        <v>2017.41</v>
      </c>
      <c r="F30" s="558">
        <v>2161.5500000000002</v>
      </c>
      <c r="G30" s="570">
        <v>2338.9899999999998</v>
      </c>
    </row>
    <row r="31" spans="1:9">
      <c r="A31" s="575" t="s">
        <v>33</v>
      </c>
      <c r="B31" s="558">
        <v>2303.17</v>
      </c>
      <c r="C31" s="560">
        <v>2740.14</v>
      </c>
      <c r="D31" s="1"/>
      <c r="E31" s="562">
        <v>2953.91</v>
      </c>
      <c r="F31" s="558">
        <v>3176.12</v>
      </c>
      <c r="G31" s="570">
        <v>3665.94</v>
      </c>
    </row>
    <row r="32" spans="1:9">
      <c r="A32" s="575" t="s">
        <v>34</v>
      </c>
      <c r="B32" s="558">
        <v>1651.34</v>
      </c>
      <c r="C32" s="560">
        <v>1866.15</v>
      </c>
      <c r="D32" s="1"/>
      <c r="E32" s="562">
        <v>2095.3200000000002</v>
      </c>
      <c r="F32" s="558">
        <v>2220.39</v>
      </c>
      <c r="G32" s="570">
        <v>2485.2399999999998</v>
      </c>
    </row>
    <row r="33" spans="1:7">
      <c r="A33" s="575" t="s">
        <v>35</v>
      </c>
      <c r="B33" s="558">
        <v>1708.45</v>
      </c>
      <c r="C33" s="560">
        <v>1939.96</v>
      </c>
      <c r="D33" s="1"/>
      <c r="E33" s="562">
        <v>2046.11</v>
      </c>
      <c r="F33" s="558">
        <v>2261.0100000000002</v>
      </c>
      <c r="G33" s="570">
        <v>2578.6</v>
      </c>
    </row>
    <row r="34" spans="1:7">
      <c r="A34" s="575" t="s">
        <v>36</v>
      </c>
      <c r="B34" s="558">
        <v>1679.91</v>
      </c>
      <c r="C34" s="560">
        <v>1897.88</v>
      </c>
      <c r="D34" s="1"/>
      <c r="E34" s="562">
        <v>2046.11</v>
      </c>
      <c r="F34" s="558">
        <v>2643.96</v>
      </c>
      <c r="G34" s="570">
        <v>2568.77</v>
      </c>
    </row>
    <row r="35" spans="1:7">
      <c r="A35" s="575" t="s">
        <v>37</v>
      </c>
      <c r="B35" s="558">
        <v>1679.91</v>
      </c>
      <c r="C35" s="560">
        <v>1897.88</v>
      </c>
      <c r="D35" s="1"/>
      <c r="E35" s="562">
        <v>2148.54</v>
      </c>
      <c r="F35" s="558">
        <v>2380.52</v>
      </c>
      <c r="G35" s="570">
        <v>2594.41</v>
      </c>
    </row>
    <row r="36" spans="1:7">
      <c r="A36" s="575" t="s">
        <v>38</v>
      </c>
      <c r="B36" s="558">
        <v>1754.06</v>
      </c>
      <c r="C36" s="560">
        <v>1971.72</v>
      </c>
      <c r="D36" s="1"/>
      <c r="E36" s="562">
        <v>3080.19</v>
      </c>
      <c r="F36" s="558">
        <v>3390.11</v>
      </c>
      <c r="G36" s="570">
        <v>3736.84</v>
      </c>
    </row>
    <row r="37" spans="1:7" ht="15.75" thickBot="1">
      <c r="A37" s="576" t="s">
        <v>39</v>
      </c>
      <c r="B37" s="525">
        <v>2504.15</v>
      </c>
      <c r="C37" s="561">
        <v>2851.96</v>
      </c>
      <c r="D37" s="3"/>
      <c r="E37" s="563">
        <v>2307.1</v>
      </c>
      <c r="F37" s="525">
        <v>2602.33</v>
      </c>
      <c r="G37" s="571">
        <v>2801.83</v>
      </c>
    </row>
    <row r="38" spans="1:7" ht="15.75" thickBot="1">
      <c r="A38" s="577" t="s">
        <v>14</v>
      </c>
      <c r="B38" s="564">
        <f>SUM(B26:B37)</f>
        <v>21097.170000000006</v>
      </c>
      <c r="C38" s="565">
        <f>SUM(C26:C37)</f>
        <v>23929.23</v>
      </c>
      <c r="D38" s="12"/>
      <c r="E38" s="566">
        <f>SUM(E26:E37)</f>
        <v>26600.27</v>
      </c>
      <c r="F38" s="564">
        <f>SUM(F26:F37)</f>
        <v>29492.799999999996</v>
      </c>
      <c r="G38" s="572">
        <f>SUM(G26:G37)</f>
        <v>32389.93</v>
      </c>
    </row>
    <row r="39" spans="1:7" ht="33.75">
      <c r="B39" s="547" t="s">
        <v>233</v>
      </c>
      <c r="C39" s="547" t="s">
        <v>236</v>
      </c>
      <c r="E39" s="547" t="s">
        <v>239</v>
      </c>
      <c r="F39" s="557" t="s">
        <v>242</v>
      </c>
    </row>
    <row r="40" spans="1:7" ht="45">
      <c r="B40" s="548" t="s">
        <v>234</v>
      </c>
      <c r="C40" s="548" t="s">
        <v>235</v>
      </c>
      <c r="E40" s="548" t="s">
        <v>240</v>
      </c>
      <c r="F40" s="557" t="s">
        <v>243</v>
      </c>
    </row>
    <row r="41" spans="1:7" ht="37.5">
      <c r="B41" s="549" t="s">
        <v>237</v>
      </c>
      <c r="C41" s="552" t="s">
        <v>238</v>
      </c>
      <c r="E41" s="552" t="s">
        <v>241</v>
      </c>
      <c r="F41" s="557" t="s">
        <v>244</v>
      </c>
    </row>
  </sheetData>
  <pageMargins left="0.57999999999999996" right="0.33" top="0.74803149606299213" bottom="0.74803149606299213" header="0.31496062992125984" footer="0.31496062992125984"/>
  <pageSetup paperSize="9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98"/>
  <sheetViews>
    <sheetView topLeftCell="A43" workbookViewId="0">
      <selection activeCell="F60" sqref="F60"/>
    </sheetView>
  </sheetViews>
  <sheetFormatPr baseColWidth="10" defaultRowHeight="15"/>
  <cols>
    <col min="1" max="1" width="22.7109375" customWidth="1"/>
    <col min="2" max="2" width="16.28515625" customWidth="1"/>
    <col min="3" max="4" width="15.85546875" customWidth="1"/>
    <col min="5" max="5" width="15" customWidth="1"/>
    <col min="6" max="6" width="15.42578125" customWidth="1"/>
    <col min="7" max="7" width="15" customWidth="1"/>
  </cols>
  <sheetData>
    <row r="1" spans="1:7" ht="15.75" thickBot="1"/>
    <row r="2" spans="1:7" ht="15.75" thickBot="1">
      <c r="A2" s="96" t="s">
        <v>164</v>
      </c>
      <c r="B2" s="97"/>
      <c r="C2" s="98"/>
    </row>
    <row r="3" spans="1:7">
      <c r="A3" s="271"/>
      <c r="B3" s="272"/>
      <c r="C3" s="272"/>
    </row>
    <row r="4" spans="1:7" ht="15.75" thickBot="1"/>
    <row r="5" spans="1:7">
      <c r="A5" s="227" t="s">
        <v>157</v>
      </c>
      <c r="B5" s="233" t="s">
        <v>15</v>
      </c>
      <c r="C5" s="234"/>
      <c r="D5" s="2"/>
      <c r="E5" s="227" t="s">
        <v>58</v>
      </c>
      <c r="F5" s="228" t="s">
        <v>23</v>
      </c>
    </row>
    <row r="6" spans="1:7">
      <c r="A6" s="213" t="s">
        <v>150</v>
      </c>
      <c r="B6" s="215" t="s">
        <v>151</v>
      </c>
      <c r="C6" s="349">
        <v>364.63</v>
      </c>
      <c r="D6" s="2"/>
      <c r="E6" s="220" t="s">
        <v>59</v>
      </c>
      <c r="F6" s="365">
        <v>2857.33</v>
      </c>
    </row>
    <row r="7" spans="1:7" ht="15.75" thickBot="1">
      <c r="A7" s="30" t="s">
        <v>150</v>
      </c>
      <c r="B7" s="215" t="s">
        <v>152</v>
      </c>
      <c r="C7" s="349">
        <v>42.07</v>
      </c>
      <c r="D7" s="210"/>
      <c r="E7" s="38" t="s">
        <v>159</v>
      </c>
      <c r="F7" s="554">
        <v>111.02</v>
      </c>
    </row>
    <row r="8" spans="1:7" ht="15.75" thickBot="1">
      <c r="A8" s="29" t="s">
        <v>153</v>
      </c>
      <c r="B8" s="215" t="s">
        <v>154</v>
      </c>
      <c r="C8" s="349">
        <v>392.29</v>
      </c>
      <c r="D8" s="210"/>
      <c r="E8" s="26" t="s">
        <v>14</v>
      </c>
      <c r="F8" s="555">
        <f>SUM(F6:F7)</f>
        <v>2968.35</v>
      </c>
    </row>
    <row r="9" spans="1:7" ht="15.75" thickBot="1">
      <c r="A9" s="31" t="s">
        <v>155</v>
      </c>
      <c r="B9" s="214" t="s">
        <v>156</v>
      </c>
      <c r="C9" s="354">
        <v>107.16</v>
      </c>
      <c r="D9" s="209"/>
      <c r="E9" s="206"/>
    </row>
    <row r="10" spans="1:7" ht="15.75" thickBot="1">
      <c r="A10" s="279" t="s">
        <v>14</v>
      </c>
      <c r="B10" s="212"/>
      <c r="C10" s="274">
        <f>SUM(C6:C9)</f>
        <v>906.15</v>
      </c>
      <c r="D10" s="208"/>
      <c r="E10" s="206"/>
    </row>
    <row r="11" spans="1:7" ht="15.75" thickBot="1"/>
    <row r="12" spans="1:7">
      <c r="A12" s="229" t="s">
        <v>40</v>
      </c>
      <c r="B12" s="523" t="s">
        <v>71</v>
      </c>
      <c r="C12" s="235" t="s">
        <v>23</v>
      </c>
      <c r="D12" s="236" t="s">
        <v>24</v>
      </c>
      <c r="E12" s="237" t="s">
        <v>25</v>
      </c>
      <c r="F12" s="236" t="s">
        <v>26</v>
      </c>
      <c r="G12" s="238" t="s">
        <v>27</v>
      </c>
    </row>
    <row r="13" spans="1:7">
      <c r="A13" s="17" t="s">
        <v>160</v>
      </c>
      <c r="B13" s="207"/>
      <c r="C13" s="343">
        <v>791.74</v>
      </c>
      <c r="D13" s="334">
        <v>913.04</v>
      </c>
      <c r="E13" s="331">
        <v>1049.23</v>
      </c>
      <c r="F13" s="334">
        <v>1050.8699999999999</v>
      </c>
      <c r="G13" s="39">
        <v>1224.8</v>
      </c>
    </row>
    <row r="14" spans="1:7">
      <c r="A14" s="17" t="s">
        <v>42</v>
      </c>
      <c r="B14" s="524">
        <v>562.22</v>
      </c>
      <c r="C14" s="343"/>
      <c r="D14" s="334"/>
      <c r="E14" s="331">
        <v>918.39</v>
      </c>
      <c r="F14" s="334">
        <v>989.53</v>
      </c>
      <c r="G14" s="39">
        <v>1106.48</v>
      </c>
    </row>
    <row r="15" spans="1:7" ht="15.75" thickBot="1">
      <c r="A15" s="18" t="s">
        <v>41</v>
      </c>
      <c r="B15" s="525">
        <v>34.1</v>
      </c>
      <c r="C15" s="346">
        <v>850.89</v>
      </c>
      <c r="D15" s="345">
        <v>1005.56</v>
      </c>
      <c r="E15" s="336">
        <v>168.38</v>
      </c>
      <c r="F15" s="345">
        <v>201.75</v>
      </c>
      <c r="G15" s="40">
        <v>229.61</v>
      </c>
    </row>
    <row r="16" spans="1:7" ht="15.75" thickBot="1">
      <c r="A16" s="11" t="s">
        <v>14</v>
      </c>
      <c r="B16" s="526">
        <f>SUM(B14:B15)</f>
        <v>596.32000000000005</v>
      </c>
      <c r="C16" s="550">
        <f>SUM(C13:C15)</f>
        <v>1642.63</v>
      </c>
      <c r="D16" s="342">
        <v>1918.6</v>
      </c>
      <c r="E16" s="341">
        <f>SUM(E13:E15)</f>
        <v>2136</v>
      </c>
      <c r="F16" s="342">
        <f>SUM(F13:F15)</f>
        <v>2242.1499999999996</v>
      </c>
      <c r="G16" s="231">
        <f>SUM(G13:G15)</f>
        <v>2560.89</v>
      </c>
    </row>
    <row r="17" spans="1:10" ht="15.75" thickBot="1"/>
    <row r="18" spans="1:10">
      <c r="A18" s="24" t="s">
        <v>44</v>
      </c>
      <c r="B18" s="236" t="s">
        <v>15</v>
      </c>
      <c r="C18" s="237" t="s">
        <v>23</v>
      </c>
      <c r="D18" s="236" t="s">
        <v>24</v>
      </c>
      <c r="E18" s="237" t="s">
        <v>25</v>
      </c>
      <c r="F18" s="236" t="s">
        <v>26</v>
      </c>
      <c r="G18" s="238" t="s">
        <v>27</v>
      </c>
    </row>
    <row r="19" spans="1:10">
      <c r="A19" s="17" t="s">
        <v>162</v>
      </c>
      <c r="B19" s="222"/>
      <c r="C19" s="331">
        <v>258</v>
      </c>
      <c r="D19" s="332">
        <v>347</v>
      </c>
      <c r="E19" s="331">
        <v>456</v>
      </c>
      <c r="F19" s="332">
        <v>600</v>
      </c>
      <c r="G19" s="39">
        <v>751</v>
      </c>
    </row>
    <row r="20" spans="1:10" ht="15.75" thickBot="1">
      <c r="A20" s="18" t="s">
        <v>161</v>
      </c>
      <c r="B20" s="335">
        <v>369</v>
      </c>
      <c r="C20" s="336">
        <v>609</v>
      </c>
      <c r="D20" s="335">
        <v>795</v>
      </c>
      <c r="E20" s="336">
        <v>1030</v>
      </c>
      <c r="F20" s="335">
        <v>1279</v>
      </c>
      <c r="G20" s="40">
        <v>1331</v>
      </c>
    </row>
    <row r="21" spans="1:10" ht="15.75" thickBot="1">
      <c r="A21" s="11" t="s">
        <v>14</v>
      </c>
      <c r="B21" s="527">
        <v>369</v>
      </c>
      <c r="C21" s="341">
        <f>SUM(C19:C20)</f>
        <v>867</v>
      </c>
      <c r="D21" s="342">
        <f>SUM(D19:D20)</f>
        <v>1142</v>
      </c>
      <c r="E21" s="341">
        <f>SUM(E19:E20)</f>
        <v>1486</v>
      </c>
      <c r="F21" s="342">
        <f>SUM(F19:F20)</f>
        <v>1879</v>
      </c>
      <c r="G21" s="231">
        <f>SUM(G19:G20)</f>
        <v>2082</v>
      </c>
    </row>
    <row r="22" spans="1:10" ht="15.75" thickBot="1">
      <c r="B22" t="s">
        <v>43</v>
      </c>
    </row>
    <row r="23" spans="1:10">
      <c r="A23" s="239" t="s">
        <v>45</v>
      </c>
      <c r="B23" s="241"/>
      <c r="C23" s="242" t="s">
        <v>23</v>
      </c>
      <c r="D23" s="244"/>
      <c r="E23" s="246" t="s">
        <v>25</v>
      </c>
      <c r="F23" s="247" t="s">
        <v>26</v>
      </c>
      <c r="G23" s="248" t="s">
        <v>27</v>
      </c>
    </row>
    <row r="24" spans="1:10">
      <c r="A24" s="240" t="s">
        <v>46</v>
      </c>
      <c r="B24" s="245"/>
      <c r="C24" s="243"/>
      <c r="D24" s="245"/>
      <c r="E24" s="243"/>
      <c r="F24" s="245"/>
      <c r="G24" s="249"/>
      <c r="J24" s="25"/>
    </row>
    <row r="25" spans="1:10">
      <c r="A25" s="17" t="s">
        <v>47</v>
      </c>
      <c r="B25" s="207"/>
      <c r="C25" s="210"/>
      <c r="D25" s="207"/>
      <c r="E25" s="331">
        <v>68.7</v>
      </c>
      <c r="F25" s="332">
        <v>162.33000000000001</v>
      </c>
      <c r="G25" s="39">
        <v>183.26</v>
      </c>
      <c r="J25" s="25"/>
    </row>
    <row r="26" spans="1:10">
      <c r="A26" s="17" t="s">
        <v>48</v>
      </c>
      <c r="B26" s="207"/>
      <c r="C26" s="343">
        <v>138.02000000000001</v>
      </c>
      <c r="D26" s="207"/>
      <c r="E26" s="331">
        <v>70.400000000000006</v>
      </c>
      <c r="F26" s="332">
        <v>162.33000000000001</v>
      </c>
      <c r="G26" s="39">
        <v>182.16</v>
      </c>
    </row>
    <row r="27" spans="1:10">
      <c r="A27" s="17" t="s">
        <v>49</v>
      </c>
      <c r="B27" s="207"/>
      <c r="C27" s="343">
        <v>77.73</v>
      </c>
      <c r="D27" s="207"/>
      <c r="E27" s="331">
        <v>98.9</v>
      </c>
      <c r="F27" s="332">
        <v>112.04</v>
      </c>
      <c r="G27" s="39">
        <v>120.22</v>
      </c>
    </row>
    <row r="28" spans="1:10" ht="15.75" thickBot="1">
      <c r="A28" s="18" t="s">
        <v>50</v>
      </c>
      <c r="B28" s="218"/>
      <c r="C28" s="346">
        <v>105.34</v>
      </c>
      <c r="D28" s="218"/>
      <c r="E28" s="336">
        <v>159.72</v>
      </c>
      <c r="F28" s="335">
        <v>183.26</v>
      </c>
      <c r="G28" s="40">
        <v>180.6</v>
      </c>
    </row>
    <row r="29" spans="1:10" ht="15.75" thickBot="1">
      <c r="A29" s="11" t="s">
        <v>14</v>
      </c>
      <c r="B29" s="55"/>
      <c r="C29" s="347">
        <f>SUM(C26:C28)</f>
        <v>321.09000000000003</v>
      </c>
      <c r="D29" s="55"/>
      <c r="E29" s="341">
        <f>SUM(E25:E28)</f>
        <v>397.72</v>
      </c>
      <c r="F29" s="342">
        <f>SUM(F25:F28)</f>
        <v>619.96</v>
      </c>
      <c r="G29" s="231">
        <f>SUM(G25:G28)</f>
        <v>666.24</v>
      </c>
      <c r="H29" s="25"/>
    </row>
    <row r="30" spans="1:10" ht="15.75" thickBot="1">
      <c r="B30" t="s">
        <v>43</v>
      </c>
    </row>
    <row r="31" spans="1:10">
      <c r="A31" s="250" t="s">
        <v>51</v>
      </c>
      <c r="B31" s="233" t="s">
        <v>15</v>
      </c>
      <c r="C31" s="237" t="s">
        <v>23</v>
      </c>
      <c r="D31" s="233" t="s">
        <v>24</v>
      </c>
      <c r="E31" s="280"/>
      <c r="F31" s="233"/>
      <c r="G31" s="238" t="s">
        <v>27</v>
      </c>
    </row>
    <row r="32" spans="1:10">
      <c r="A32" s="528"/>
      <c r="B32" s="334" t="s">
        <v>230</v>
      </c>
      <c r="C32" s="216" t="s">
        <v>53</v>
      </c>
      <c r="D32" s="207" t="s">
        <v>54</v>
      </c>
      <c r="E32" s="210"/>
      <c r="F32" s="207"/>
      <c r="G32" s="211" t="s">
        <v>57</v>
      </c>
    </row>
    <row r="33" spans="1:8" ht="15.75" thickBot="1">
      <c r="A33" s="283"/>
      <c r="B33" s="218"/>
      <c r="C33" s="217" t="s">
        <v>52</v>
      </c>
      <c r="D33" s="218" t="s">
        <v>55</v>
      </c>
      <c r="E33" s="230"/>
      <c r="F33" s="218"/>
      <c r="G33" s="219" t="s">
        <v>56</v>
      </c>
    </row>
    <row r="34" spans="1:8" ht="15.75" thickBot="1">
      <c r="A34" s="11" t="s">
        <v>14</v>
      </c>
      <c r="B34" s="342">
        <v>28.8</v>
      </c>
      <c r="C34" s="341">
        <v>1060.8</v>
      </c>
      <c r="D34" s="342">
        <v>181</v>
      </c>
      <c r="E34" s="225"/>
      <c r="F34" s="223"/>
      <c r="G34" s="231">
        <v>644.6</v>
      </c>
    </row>
    <row r="35" spans="1:8" ht="15.75" thickBot="1">
      <c r="A35" s="36"/>
      <c r="B35" s="68"/>
      <c r="C35" s="68"/>
      <c r="D35" s="68"/>
      <c r="E35" s="68"/>
      <c r="F35" s="68"/>
      <c r="G35" s="68"/>
    </row>
    <row r="36" spans="1:8">
      <c r="A36" s="251" t="s">
        <v>158</v>
      </c>
      <c r="B36" s="281"/>
      <c r="C36" s="282"/>
      <c r="D36" s="252" t="s">
        <v>24</v>
      </c>
      <c r="E36" s="68"/>
      <c r="F36" s="68"/>
      <c r="G36" s="68"/>
    </row>
    <row r="37" spans="1:8" ht="15.75" thickBot="1">
      <c r="A37" s="284" t="s">
        <v>5</v>
      </c>
      <c r="B37" s="20"/>
      <c r="C37" s="64"/>
      <c r="D37" s="553">
        <v>80</v>
      </c>
      <c r="E37" s="68"/>
      <c r="F37" s="68"/>
      <c r="G37" s="68"/>
    </row>
    <row r="38" spans="1:8">
      <c r="A38" s="36"/>
      <c r="B38" s="68"/>
      <c r="C38" s="68"/>
      <c r="D38" s="68"/>
      <c r="E38" s="68"/>
      <c r="F38" s="68"/>
      <c r="G38" s="68"/>
    </row>
    <row r="39" spans="1:8">
      <c r="A39" s="2"/>
      <c r="B39" s="2"/>
      <c r="C39" s="2"/>
      <c r="D39" s="2"/>
      <c r="E39" s="2"/>
      <c r="F39" s="2"/>
      <c r="G39" s="2"/>
    </row>
    <row r="40" spans="1:8" ht="15.75" thickBot="1"/>
    <row r="41" spans="1:8" ht="15.75" thickBot="1">
      <c r="A41" s="102" t="s">
        <v>165</v>
      </c>
      <c r="B41" s="253"/>
      <c r="C41" s="253"/>
    </row>
    <row r="42" spans="1:8">
      <c r="A42" s="273"/>
      <c r="B42" s="56"/>
      <c r="C42" s="56"/>
    </row>
    <row r="43" spans="1:8" ht="15.75" thickBot="1">
      <c r="B43" s="25"/>
    </row>
    <row r="44" spans="1:8">
      <c r="A44" s="28" t="s">
        <v>60</v>
      </c>
      <c r="B44" s="101" t="s">
        <v>63</v>
      </c>
      <c r="C44" s="254" t="s">
        <v>25</v>
      </c>
      <c r="D44" s="276" t="s">
        <v>26</v>
      </c>
      <c r="E44" s="118"/>
      <c r="F44" s="159"/>
      <c r="G44" s="159"/>
    </row>
    <row r="45" spans="1:8">
      <c r="A45" s="27" t="s">
        <v>61</v>
      </c>
      <c r="B45" s="256"/>
      <c r="C45" s="257"/>
      <c r="D45" s="277"/>
      <c r="E45" s="168"/>
      <c r="F45" s="133"/>
      <c r="G45" s="133"/>
    </row>
    <row r="46" spans="1:8">
      <c r="A46" s="17" t="s">
        <v>1</v>
      </c>
      <c r="B46" s="19"/>
      <c r="C46" s="9"/>
      <c r="D46" s="366">
        <v>36.299999999999997</v>
      </c>
      <c r="E46" s="9"/>
      <c r="F46" s="210"/>
      <c r="G46" s="210"/>
    </row>
    <row r="47" spans="1:8">
      <c r="A47" s="17" t="s">
        <v>163</v>
      </c>
      <c r="B47" s="332">
        <v>276</v>
      </c>
      <c r="C47" s="210"/>
      <c r="D47" s="366">
        <v>36.299999999999997</v>
      </c>
      <c r="E47" s="9"/>
      <c r="F47" s="210"/>
      <c r="G47" s="210"/>
    </row>
    <row r="48" spans="1:8">
      <c r="A48" s="17" t="s">
        <v>3</v>
      </c>
      <c r="B48" s="332">
        <v>46</v>
      </c>
      <c r="C48" s="210"/>
      <c r="D48" s="366">
        <v>36.299999999999997</v>
      </c>
      <c r="E48" s="9"/>
      <c r="F48" s="210"/>
      <c r="G48" s="210"/>
      <c r="H48" s="25"/>
    </row>
    <row r="49" spans="1:7">
      <c r="A49" s="17" t="s">
        <v>4</v>
      </c>
      <c r="B49" s="332">
        <v>46</v>
      </c>
      <c r="C49" s="210"/>
      <c r="D49" s="366">
        <v>36.299999999999997</v>
      </c>
      <c r="E49" s="9"/>
      <c r="F49" s="221"/>
      <c r="G49" s="210"/>
    </row>
    <row r="50" spans="1:7">
      <c r="A50" s="17" t="s">
        <v>5</v>
      </c>
      <c r="B50" s="332">
        <v>46</v>
      </c>
      <c r="C50" s="210"/>
      <c r="D50" s="366">
        <v>36.299999999999997</v>
      </c>
      <c r="E50" s="9"/>
      <c r="F50" s="210"/>
      <c r="G50" s="210"/>
    </row>
    <row r="51" spans="1:7">
      <c r="A51" s="17" t="s">
        <v>6</v>
      </c>
      <c r="B51" s="332">
        <v>46</v>
      </c>
      <c r="C51" s="210"/>
      <c r="D51" s="366">
        <v>36.299999999999997</v>
      </c>
      <c r="E51" s="9"/>
      <c r="F51" s="221"/>
      <c r="G51" s="210"/>
    </row>
    <row r="52" spans="1:7">
      <c r="A52" s="17" t="s">
        <v>7</v>
      </c>
      <c r="B52" s="332">
        <v>46</v>
      </c>
      <c r="C52" s="210"/>
      <c r="D52" s="278"/>
      <c r="E52" s="9"/>
      <c r="F52" s="210"/>
      <c r="G52" s="210"/>
    </row>
    <row r="53" spans="1:7">
      <c r="A53" s="17" t="s">
        <v>8</v>
      </c>
      <c r="B53" s="222"/>
      <c r="C53" s="210"/>
      <c r="D53" s="278"/>
      <c r="E53" s="9"/>
      <c r="F53" s="210"/>
      <c r="G53" s="210"/>
    </row>
    <row r="54" spans="1:7">
      <c r="A54" s="17" t="s">
        <v>9</v>
      </c>
      <c r="B54" s="222"/>
      <c r="C54" s="210"/>
      <c r="D54" s="278"/>
      <c r="E54" s="9"/>
      <c r="F54" s="210"/>
      <c r="G54" s="210"/>
    </row>
    <row r="55" spans="1:7">
      <c r="A55" s="17" t="s">
        <v>10</v>
      </c>
      <c r="B55" s="222"/>
      <c r="C55" s="343" t="s">
        <v>245</v>
      </c>
      <c r="D55" s="278"/>
      <c r="E55" s="9"/>
      <c r="F55" s="210"/>
      <c r="G55" s="210"/>
    </row>
    <row r="56" spans="1:7">
      <c r="A56" s="17" t="s">
        <v>11</v>
      </c>
      <c r="B56" s="222"/>
      <c r="C56" s="331">
        <v>36.299999999999997</v>
      </c>
      <c r="D56" s="278"/>
      <c r="E56" s="9"/>
      <c r="F56" s="210"/>
      <c r="G56" s="210"/>
    </row>
    <row r="57" spans="1:7" ht="15.75" thickBot="1">
      <c r="A57" s="18" t="s">
        <v>12</v>
      </c>
      <c r="B57" s="224"/>
      <c r="C57" s="335">
        <v>36.299999999999997</v>
      </c>
      <c r="D57" s="226"/>
      <c r="E57" s="9"/>
      <c r="F57" s="210"/>
      <c r="G57" s="210"/>
    </row>
    <row r="58" spans="1:7" ht="15.75" thickBot="1">
      <c r="A58" s="11" t="s">
        <v>14</v>
      </c>
      <c r="B58" s="342">
        <f>SUM(B47:B57)</f>
        <v>506</v>
      </c>
      <c r="C58" s="341">
        <v>181.5</v>
      </c>
      <c r="D58" s="285">
        <f>SUM(D46:D57)</f>
        <v>217.8</v>
      </c>
      <c r="E58" s="36"/>
      <c r="F58" s="275"/>
      <c r="G58" s="206"/>
    </row>
    <row r="59" spans="1:7" ht="15.75" thickBot="1"/>
    <row r="60" spans="1:7">
      <c r="A60" s="28" t="s">
        <v>66</v>
      </c>
      <c r="B60" s="255" t="s">
        <v>23</v>
      </c>
      <c r="C60" s="259" t="s">
        <v>24</v>
      </c>
    </row>
    <row r="61" spans="1:7">
      <c r="A61" s="27" t="s">
        <v>67</v>
      </c>
      <c r="B61" s="258"/>
      <c r="C61" s="260"/>
      <c r="D61" s="25"/>
    </row>
    <row r="62" spans="1:7">
      <c r="A62" s="17" t="s">
        <v>1</v>
      </c>
      <c r="B62" s="334">
        <v>361.26</v>
      </c>
      <c r="C62" s="349">
        <v>282.83</v>
      </c>
    </row>
    <row r="63" spans="1:7">
      <c r="A63" s="17" t="s">
        <v>62</v>
      </c>
      <c r="B63" s="334">
        <v>361.26</v>
      </c>
      <c r="C63" s="349">
        <v>282.83</v>
      </c>
    </row>
    <row r="64" spans="1:7">
      <c r="A64" s="17" t="s">
        <v>3</v>
      </c>
      <c r="B64" s="334">
        <v>344.41</v>
      </c>
      <c r="C64" s="211"/>
    </row>
    <row r="65" spans="1:3">
      <c r="A65" s="17" t="s">
        <v>4</v>
      </c>
      <c r="B65" s="334">
        <v>353.03</v>
      </c>
      <c r="C65" s="211"/>
    </row>
    <row r="66" spans="1:3">
      <c r="A66" s="17" t="s">
        <v>5</v>
      </c>
      <c r="B66" s="334">
        <v>306.41000000000003</v>
      </c>
      <c r="C66" s="211"/>
    </row>
    <row r="67" spans="1:3">
      <c r="A67" s="17" t="s">
        <v>6</v>
      </c>
      <c r="B67" s="334">
        <v>259.77999999999997</v>
      </c>
      <c r="C67" s="211"/>
    </row>
    <row r="68" spans="1:3">
      <c r="A68" s="17" t="s">
        <v>7</v>
      </c>
      <c r="B68" s="334">
        <v>272.41000000000003</v>
      </c>
      <c r="C68" s="211"/>
    </row>
    <row r="69" spans="1:3">
      <c r="A69" s="17" t="s">
        <v>8</v>
      </c>
      <c r="B69" s="334">
        <v>272.41000000000003</v>
      </c>
      <c r="C69" s="211"/>
    </row>
    <row r="70" spans="1:3">
      <c r="A70" s="17" t="s">
        <v>9</v>
      </c>
      <c r="B70" s="334">
        <v>272.41000000000003</v>
      </c>
      <c r="C70" s="211"/>
    </row>
    <row r="71" spans="1:3">
      <c r="A71" s="17" t="s">
        <v>10</v>
      </c>
      <c r="B71" s="334">
        <v>278.18</v>
      </c>
      <c r="C71" s="211"/>
    </row>
    <row r="72" spans="1:3">
      <c r="A72" s="17" t="s">
        <v>11</v>
      </c>
      <c r="B72" s="334">
        <v>278.18</v>
      </c>
      <c r="C72" s="211"/>
    </row>
    <row r="73" spans="1:3" ht="15.75" thickBot="1">
      <c r="A73" s="18" t="s">
        <v>12</v>
      </c>
      <c r="B73" s="345">
        <v>278.18</v>
      </c>
      <c r="C73" s="232"/>
    </row>
    <row r="74" spans="1:3" ht="15.75" thickBot="1">
      <c r="A74" s="11" t="s">
        <v>14</v>
      </c>
      <c r="B74" s="338">
        <f>SUM(B62:B73)</f>
        <v>3637.9199999999992</v>
      </c>
      <c r="C74" s="274">
        <f>SUM(C62:C73)</f>
        <v>565.66</v>
      </c>
    </row>
    <row r="80" spans="1:3" ht="15.75" thickBot="1"/>
    <row r="81" spans="1:7" ht="16.5" thickBot="1">
      <c r="A81" s="99" t="s">
        <v>139</v>
      </c>
      <c r="B81" s="100"/>
      <c r="C81" s="287"/>
      <c r="E81" s="286"/>
    </row>
    <row r="82" spans="1:7">
      <c r="A82" s="82"/>
      <c r="B82" s="82"/>
      <c r="C82" s="14"/>
    </row>
    <row r="83" spans="1:7">
      <c r="A83" s="82"/>
      <c r="B83" s="82"/>
      <c r="C83" s="14"/>
    </row>
    <row r="84" spans="1:7" ht="15.75" thickBot="1"/>
    <row r="85" spans="1:7">
      <c r="A85" s="261" t="s">
        <v>68</v>
      </c>
      <c r="B85" s="262" t="s">
        <v>15</v>
      </c>
      <c r="C85" s="265" t="s">
        <v>23</v>
      </c>
      <c r="D85" s="262" t="s">
        <v>24</v>
      </c>
      <c r="E85" s="265" t="s">
        <v>25</v>
      </c>
      <c r="F85" s="262" t="s">
        <v>26</v>
      </c>
      <c r="G85" s="268" t="s">
        <v>27</v>
      </c>
    </row>
    <row r="86" spans="1:7">
      <c r="A86" s="288" t="s">
        <v>59</v>
      </c>
      <c r="B86" s="207"/>
      <c r="C86" s="210">
        <v>2968.35</v>
      </c>
      <c r="D86" s="207"/>
      <c r="E86" s="210"/>
      <c r="F86" s="207"/>
      <c r="G86" s="211"/>
    </row>
    <row r="87" spans="1:7">
      <c r="A87" s="288" t="s">
        <v>40</v>
      </c>
      <c r="B87" s="207">
        <v>596.32000000000005</v>
      </c>
      <c r="C87" s="210">
        <v>1642.63</v>
      </c>
      <c r="D87" s="222">
        <v>1918.6</v>
      </c>
      <c r="E87" s="221">
        <v>2136</v>
      </c>
      <c r="F87" s="222">
        <v>2242.15</v>
      </c>
      <c r="G87" s="39">
        <v>2560.89</v>
      </c>
    </row>
    <row r="88" spans="1:7">
      <c r="A88" s="288" t="s">
        <v>69</v>
      </c>
      <c r="B88" s="222">
        <v>369</v>
      </c>
      <c r="C88" s="221">
        <v>867</v>
      </c>
      <c r="D88" s="222">
        <v>1142</v>
      </c>
      <c r="E88" s="221">
        <v>1486</v>
      </c>
      <c r="F88" s="222">
        <v>1879</v>
      </c>
      <c r="G88" s="39">
        <v>2082</v>
      </c>
    </row>
    <row r="89" spans="1:7">
      <c r="A89" s="288" t="s">
        <v>137</v>
      </c>
      <c r="B89" s="222"/>
      <c r="C89" s="221">
        <v>321.08999999999997</v>
      </c>
      <c r="D89" s="222"/>
      <c r="E89" s="221">
        <v>397.72</v>
      </c>
      <c r="F89" s="222">
        <v>619.96</v>
      </c>
      <c r="G89" s="39">
        <v>666.24</v>
      </c>
    </row>
    <row r="90" spans="1:7">
      <c r="A90" s="288" t="s">
        <v>51</v>
      </c>
      <c r="B90" s="222">
        <v>28.8</v>
      </c>
      <c r="C90" s="221">
        <v>1060.8</v>
      </c>
      <c r="D90" s="222">
        <v>181</v>
      </c>
      <c r="E90" s="221"/>
      <c r="F90" s="222"/>
      <c r="G90" s="39">
        <v>644.6</v>
      </c>
    </row>
    <row r="91" spans="1:7">
      <c r="A91" s="32" t="s">
        <v>72</v>
      </c>
      <c r="B91" s="263">
        <f>SUM(B87:B90)</f>
        <v>994.12</v>
      </c>
      <c r="C91" s="266">
        <f>SUM(C86:C90)</f>
        <v>6859.87</v>
      </c>
      <c r="D91" s="263">
        <f>SUM(D86:D90)</f>
        <v>3241.6</v>
      </c>
      <c r="E91" s="266">
        <f>SUM(E86:E90)</f>
        <v>4019.7200000000003</v>
      </c>
      <c r="F91" s="263">
        <f>SUM(F86:F90)</f>
        <v>4741.1099999999997</v>
      </c>
      <c r="G91" s="269">
        <f>SUM(G86:G90)</f>
        <v>5953.73</v>
      </c>
    </row>
    <row r="92" spans="1:7">
      <c r="A92" s="17" t="s">
        <v>60</v>
      </c>
      <c r="B92" s="222"/>
      <c r="C92" s="221"/>
      <c r="D92" s="222">
        <v>506</v>
      </c>
      <c r="E92" s="221">
        <v>181.5</v>
      </c>
      <c r="F92" s="222">
        <v>217.8</v>
      </c>
      <c r="G92" s="39"/>
    </row>
    <row r="93" spans="1:7" ht="15.75" thickBot="1">
      <c r="A93" s="18" t="s">
        <v>138</v>
      </c>
      <c r="B93" s="224"/>
      <c r="C93" s="57">
        <v>3637.92</v>
      </c>
      <c r="D93" s="224">
        <v>565.66</v>
      </c>
      <c r="E93" s="57"/>
      <c r="F93" s="224"/>
      <c r="G93" s="40"/>
    </row>
    <row r="94" spans="1:7" ht="15.75" thickBot="1">
      <c r="A94" s="289" t="s">
        <v>70</v>
      </c>
      <c r="B94" s="264">
        <f t="shared" ref="B94:G94" si="0">SUM(B91:B93)</f>
        <v>994.12</v>
      </c>
      <c r="C94" s="267">
        <f t="shared" si="0"/>
        <v>10497.79</v>
      </c>
      <c r="D94" s="264">
        <f t="shared" si="0"/>
        <v>4313.26</v>
      </c>
      <c r="E94" s="267">
        <f t="shared" si="0"/>
        <v>4201.22</v>
      </c>
      <c r="F94" s="264">
        <f t="shared" si="0"/>
        <v>4958.91</v>
      </c>
      <c r="G94" s="270">
        <f t="shared" si="0"/>
        <v>5953.73</v>
      </c>
    </row>
    <row r="95" spans="1:7">
      <c r="A95" s="15"/>
    </row>
    <row r="96" spans="1:7">
      <c r="A96" s="15"/>
    </row>
    <row r="97" spans="1:1">
      <c r="A97" s="15"/>
    </row>
    <row r="98" spans="1:1">
      <c r="A98" s="15"/>
    </row>
  </sheetData>
  <pageMargins left="0.94488188976377963" right="0.70866141732283472" top="0.28999999999999998" bottom="0.28000000000000003" header="0.16" footer="0.22"/>
  <pageSetup paperSize="9" orientation="landscape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M38"/>
  <sheetViews>
    <sheetView workbookViewId="0">
      <selection activeCell="N11" sqref="N11"/>
    </sheetView>
  </sheetViews>
  <sheetFormatPr baseColWidth="10" defaultRowHeight="15"/>
  <cols>
    <col min="1" max="1" width="15.28515625" customWidth="1"/>
    <col min="11" max="11" width="12.140625" customWidth="1"/>
  </cols>
  <sheetData>
    <row r="1" spans="1:11" ht="15.75" thickBot="1"/>
    <row r="2" spans="1:11" ht="15.75" thickBot="1">
      <c r="E2" s="89" t="s">
        <v>187</v>
      </c>
      <c r="F2" s="90"/>
      <c r="G2" s="91"/>
    </row>
    <row r="3" spans="1:11" ht="15.75" thickBot="1"/>
    <row r="4" spans="1:11">
      <c r="A4" s="88" t="s">
        <v>81</v>
      </c>
      <c r="B4" s="236" t="s">
        <v>64</v>
      </c>
      <c r="C4" s="237" t="s">
        <v>65</v>
      </c>
      <c r="D4" s="236" t="s">
        <v>73</v>
      </c>
      <c r="E4" s="237" t="s">
        <v>74</v>
      </c>
      <c r="F4" s="236" t="s">
        <v>75</v>
      </c>
      <c r="G4" s="237" t="s">
        <v>76</v>
      </c>
      <c r="H4" s="236" t="s">
        <v>77</v>
      </c>
      <c r="I4" s="237" t="s">
        <v>78</v>
      </c>
      <c r="J4" s="236" t="s">
        <v>79</v>
      </c>
      <c r="K4" s="238" t="s">
        <v>80</v>
      </c>
    </row>
    <row r="5" spans="1:11">
      <c r="A5" s="383" t="s">
        <v>1</v>
      </c>
      <c r="B5" s="332">
        <v>2570.92</v>
      </c>
      <c r="C5" s="331">
        <v>3040.73</v>
      </c>
      <c r="D5" s="332">
        <v>3666.99</v>
      </c>
      <c r="E5" s="357">
        <v>4089.71</v>
      </c>
      <c r="F5" s="332">
        <v>4468.67</v>
      </c>
      <c r="G5" s="357">
        <v>4592.33</v>
      </c>
      <c r="H5" s="332">
        <v>4830.99</v>
      </c>
      <c r="I5" s="331">
        <v>5130.0200000000004</v>
      </c>
      <c r="J5" s="332">
        <v>5026.07</v>
      </c>
      <c r="K5" s="333">
        <v>5180.18</v>
      </c>
    </row>
    <row r="6" spans="1:11">
      <c r="A6" s="383" t="s">
        <v>62</v>
      </c>
      <c r="B6" s="332">
        <v>2703.74</v>
      </c>
      <c r="C6" s="331">
        <v>3072.58</v>
      </c>
      <c r="D6" s="332">
        <v>3615.53</v>
      </c>
      <c r="E6" s="331">
        <v>3943</v>
      </c>
      <c r="F6" s="332">
        <v>4100.0200000000004</v>
      </c>
      <c r="G6" s="331">
        <v>4511.59</v>
      </c>
      <c r="H6" s="332">
        <v>6242</v>
      </c>
      <c r="I6" s="331">
        <v>4797.0200000000004</v>
      </c>
      <c r="J6" s="332">
        <v>4883.8100000000004</v>
      </c>
      <c r="K6" s="333">
        <v>5054.57</v>
      </c>
    </row>
    <row r="7" spans="1:11">
      <c r="A7" s="383" t="s">
        <v>3</v>
      </c>
      <c r="B7" s="332">
        <v>2619.31</v>
      </c>
      <c r="C7" s="331">
        <v>3072.58</v>
      </c>
      <c r="D7" s="332">
        <v>3615.53</v>
      </c>
      <c r="E7" s="331">
        <v>3948.8</v>
      </c>
      <c r="F7" s="332">
        <v>4695.67</v>
      </c>
      <c r="G7" s="331">
        <v>4517.91</v>
      </c>
      <c r="H7" s="332">
        <v>4836.99</v>
      </c>
      <c r="I7" s="331">
        <v>4790.82</v>
      </c>
      <c r="J7" s="332">
        <v>4933.01</v>
      </c>
      <c r="K7" s="333">
        <v>5105.4399999999996</v>
      </c>
    </row>
    <row r="8" spans="1:11">
      <c r="A8" s="383" t="s">
        <v>4</v>
      </c>
      <c r="B8" s="332">
        <v>2735.15</v>
      </c>
      <c r="C8" s="331">
        <v>3165.74</v>
      </c>
      <c r="D8" s="332">
        <v>4226.16</v>
      </c>
      <c r="E8" s="331">
        <v>4300.7299999999996</v>
      </c>
      <c r="F8" s="332">
        <v>4387.66</v>
      </c>
      <c r="G8" s="331">
        <v>4722.75</v>
      </c>
      <c r="H8" s="332">
        <v>5169.99</v>
      </c>
      <c r="I8" s="331">
        <v>5159.0600000000004</v>
      </c>
      <c r="J8" s="332">
        <v>5266.01</v>
      </c>
      <c r="K8" s="333">
        <v>5450.44</v>
      </c>
    </row>
    <row r="9" spans="1:11">
      <c r="A9" s="383" t="s">
        <v>5</v>
      </c>
      <c r="B9" s="332">
        <v>2690.95</v>
      </c>
      <c r="C9" s="331">
        <v>3050.57</v>
      </c>
      <c r="D9" s="332">
        <v>3726.8</v>
      </c>
      <c r="E9" s="331">
        <v>4027.73</v>
      </c>
      <c r="F9" s="332">
        <v>4237.9799999999996</v>
      </c>
      <c r="G9" s="331">
        <v>4514.75</v>
      </c>
      <c r="H9" s="332">
        <v>4836.99</v>
      </c>
      <c r="I9" s="331">
        <v>4826.0600000000004</v>
      </c>
      <c r="J9" s="332">
        <v>4933.01</v>
      </c>
      <c r="K9" s="333">
        <v>4902.8500000000004</v>
      </c>
    </row>
    <row r="10" spans="1:11">
      <c r="A10" s="384" t="s">
        <v>6</v>
      </c>
      <c r="B10" s="332">
        <v>4355.6000000000004</v>
      </c>
      <c r="C10" s="331">
        <v>4773.3599999999997</v>
      </c>
      <c r="D10" s="332">
        <v>5683.24</v>
      </c>
      <c r="E10" s="331">
        <v>6179.95</v>
      </c>
      <c r="F10" s="332">
        <v>6567.53</v>
      </c>
      <c r="G10" s="331">
        <v>6591.63</v>
      </c>
      <c r="H10" s="332">
        <v>7663.3</v>
      </c>
      <c r="I10" s="331">
        <v>7542.6</v>
      </c>
      <c r="J10" s="332">
        <v>7712.55</v>
      </c>
      <c r="K10" s="333">
        <v>7928.92</v>
      </c>
    </row>
    <row r="11" spans="1:11">
      <c r="A11" s="383" t="s">
        <v>7</v>
      </c>
      <c r="B11" s="332">
        <v>2777.56</v>
      </c>
      <c r="C11" s="331">
        <v>3396.31</v>
      </c>
      <c r="D11" s="332">
        <v>3999.45</v>
      </c>
      <c r="E11" s="331">
        <v>4287.7700000000004</v>
      </c>
      <c r="F11" s="332">
        <v>4904.12</v>
      </c>
      <c r="G11" s="331">
        <v>4623.67</v>
      </c>
      <c r="H11" s="332">
        <v>5167.9399999999996</v>
      </c>
      <c r="I11" s="331">
        <v>5144.74</v>
      </c>
      <c r="J11" s="332">
        <v>5225.93</v>
      </c>
      <c r="K11" s="333">
        <v>5448.73</v>
      </c>
    </row>
    <row r="12" spans="1:11">
      <c r="A12" s="383" t="s">
        <v>8</v>
      </c>
      <c r="B12" s="357">
        <v>2777.06</v>
      </c>
      <c r="C12" s="331">
        <v>3300.19</v>
      </c>
      <c r="D12" s="332">
        <v>3705.04</v>
      </c>
      <c r="E12" s="331">
        <v>4103.21</v>
      </c>
      <c r="F12" s="332">
        <v>4295.8</v>
      </c>
      <c r="G12" s="331">
        <v>4415.8</v>
      </c>
      <c r="H12" s="332">
        <v>4797.0200000000004</v>
      </c>
      <c r="I12" s="331">
        <v>4835.76</v>
      </c>
      <c r="J12" s="332">
        <v>4868.93</v>
      </c>
      <c r="K12" s="333">
        <v>5103.7299999999996</v>
      </c>
    </row>
    <row r="13" spans="1:11">
      <c r="A13" s="383" t="s">
        <v>9</v>
      </c>
      <c r="B13" s="332">
        <v>3183.42</v>
      </c>
      <c r="C13" s="331">
        <v>3688.2</v>
      </c>
      <c r="D13" s="332">
        <v>3705.04</v>
      </c>
      <c r="E13" s="331">
        <v>4102.71</v>
      </c>
      <c r="F13" s="332">
        <v>4325.24</v>
      </c>
      <c r="G13" s="331">
        <v>4203.74</v>
      </c>
      <c r="H13" s="332">
        <v>4609.09</v>
      </c>
      <c r="I13" s="331">
        <v>4835.76</v>
      </c>
      <c r="J13" s="332">
        <v>4917.4799999999996</v>
      </c>
      <c r="K13" s="333">
        <v>5164.8900000000003</v>
      </c>
    </row>
    <row r="14" spans="1:11">
      <c r="A14" s="383" t="s">
        <v>10</v>
      </c>
      <c r="B14" s="332">
        <v>2960.84</v>
      </c>
      <c r="C14" s="331">
        <v>3942.18</v>
      </c>
      <c r="D14" s="332">
        <v>3887.04</v>
      </c>
      <c r="E14" s="331">
        <v>4284.71</v>
      </c>
      <c r="F14" s="332">
        <v>4533.24</v>
      </c>
      <c r="G14" s="331">
        <v>4586.43</v>
      </c>
      <c r="H14" s="332">
        <v>5019.0200000000004</v>
      </c>
      <c r="I14" s="331">
        <v>5057.76</v>
      </c>
      <c r="J14" s="332">
        <v>6053.91</v>
      </c>
      <c r="K14" s="333">
        <v>6766.66</v>
      </c>
    </row>
    <row r="15" spans="1:11">
      <c r="A15" s="383" t="s">
        <v>11</v>
      </c>
      <c r="B15" s="332">
        <v>4206.8500000000004</v>
      </c>
      <c r="C15" s="331">
        <v>4960.2700000000004</v>
      </c>
      <c r="D15" s="332">
        <v>5466.81</v>
      </c>
      <c r="E15" s="331">
        <v>6032.1</v>
      </c>
      <c r="F15" s="332">
        <v>6878.06</v>
      </c>
      <c r="G15" s="331">
        <v>6575.81</v>
      </c>
      <c r="H15" s="332">
        <v>7039.33</v>
      </c>
      <c r="I15" s="331">
        <v>7177.58</v>
      </c>
      <c r="J15" s="332">
        <v>7463.73</v>
      </c>
      <c r="K15" s="333">
        <v>7707.35</v>
      </c>
    </row>
    <row r="16" spans="1:11" ht="15.75" thickBot="1">
      <c r="A16" s="385" t="s">
        <v>12</v>
      </c>
      <c r="B16" s="335">
        <v>3219.32</v>
      </c>
      <c r="C16" s="336">
        <v>3761.71</v>
      </c>
      <c r="D16" s="335">
        <v>4217.6499999999996</v>
      </c>
      <c r="E16" s="336">
        <v>4547.97</v>
      </c>
      <c r="F16" s="335">
        <v>4860.4399999999996</v>
      </c>
      <c r="G16" s="336">
        <v>4877.51</v>
      </c>
      <c r="H16" s="335">
        <v>5248.49</v>
      </c>
      <c r="I16" s="336">
        <v>5662.29</v>
      </c>
      <c r="J16" s="335">
        <v>5620.68</v>
      </c>
      <c r="K16" s="337">
        <v>5893.56</v>
      </c>
    </row>
    <row r="17" spans="1:11" ht="15.75" thickBot="1">
      <c r="A17" s="382" t="s">
        <v>14</v>
      </c>
      <c r="B17" s="342">
        <f t="shared" ref="B17:K17" si="0">SUM(B5:B16)</f>
        <v>36800.720000000001</v>
      </c>
      <c r="C17" s="341">
        <f t="shared" si="0"/>
        <v>43224.419999999991</v>
      </c>
      <c r="D17" s="342">
        <f t="shared" si="0"/>
        <v>49515.28</v>
      </c>
      <c r="E17" s="341">
        <f t="shared" si="0"/>
        <v>53848.39</v>
      </c>
      <c r="F17" s="342">
        <f t="shared" si="0"/>
        <v>58254.43</v>
      </c>
      <c r="G17" s="341">
        <f t="shared" si="0"/>
        <v>58733.920000000006</v>
      </c>
      <c r="H17" s="342">
        <f t="shared" si="0"/>
        <v>65461.15</v>
      </c>
      <c r="I17" s="341">
        <f t="shared" si="0"/>
        <v>64959.470000000008</v>
      </c>
      <c r="J17" s="342">
        <f t="shared" si="0"/>
        <v>66905.119999999995</v>
      </c>
      <c r="K17" s="296">
        <f t="shared" si="0"/>
        <v>69707.319999999992</v>
      </c>
    </row>
    <row r="19" spans="1:11" ht="15.75" thickBot="1"/>
    <row r="20" spans="1:11">
      <c r="A20" s="83" t="s">
        <v>81</v>
      </c>
      <c r="B20" s="236" t="s">
        <v>82</v>
      </c>
      <c r="C20" s="236" t="s">
        <v>83</v>
      </c>
      <c r="D20" s="236" t="s">
        <v>84</v>
      </c>
      <c r="E20" s="236" t="s">
        <v>85</v>
      </c>
      <c r="F20" s="236" t="s">
        <v>86</v>
      </c>
      <c r="G20" s="236" t="s">
        <v>87</v>
      </c>
      <c r="H20" s="236" t="s">
        <v>88</v>
      </c>
      <c r="I20" s="236" t="s">
        <v>89</v>
      </c>
      <c r="J20" s="236" t="s">
        <v>90</v>
      </c>
      <c r="K20" s="236" t="s">
        <v>91</v>
      </c>
    </row>
    <row r="21" spans="1:11">
      <c r="A21" s="383" t="s">
        <v>1</v>
      </c>
      <c r="B21" s="334">
        <v>5759.89</v>
      </c>
      <c r="C21" s="343">
        <v>6821.06</v>
      </c>
      <c r="D21" s="334">
        <v>7041.79</v>
      </c>
      <c r="E21" s="168">
        <v>6746.62</v>
      </c>
      <c r="F21" s="334">
        <v>7656.43</v>
      </c>
      <c r="G21" s="353">
        <v>8100.77</v>
      </c>
      <c r="H21" s="334">
        <v>8269.2099999999991</v>
      </c>
      <c r="I21" s="353">
        <v>8284.65</v>
      </c>
      <c r="J21" s="334">
        <v>8912.19</v>
      </c>
      <c r="K21" s="349">
        <v>9605.9500000000007</v>
      </c>
    </row>
    <row r="22" spans="1:11">
      <c r="A22" s="383" t="s">
        <v>62</v>
      </c>
      <c r="B22" s="334">
        <v>5544.89</v>
      </c>
      <c r="C22" s="343">
        <v>6396.36</v>
      </c>
      <c r="D22" s="334">
        <v>6427.22</v>
      </c>
      <c r="E22" s="353">
        <v>6132.14</v>
      </c>
      <c r="F22" s="334">
        <v>7184.94</v>
      </c>
      <c r="G22" s="353">
        <v>7664.66</v>
      </c>
      <c r="H22" s="334">
        <v>7400.27</v>
      </c>
      <c r="I22" s="353">
        <v>7800.1</v>
      </c>
      <c r="J22" s="334">
        <v>8760.8799999999992</v>
      </c>
      <c r="K22" s="349">
        <v>8906.2900000000009</v>
      </c>
    </row>
    <row r="23" spans="1:11">
      <c r="A23" s="383" t="s">
        <v>3</v>
      </c>
      <c r="B23" s="334">
        <v>5479.89</v>
      </c>
      <c r="C23" s="343">
        <v>6139.54</v>
      </c>
      <c r="D23" s="334">
        <v>6677.62</v>
      </c>
      <c r="E23" s="353">
        <v>6392.48</v>
      </c>
      <c r="F23" s="334">
        <v>7184.94</v>
      </c>
      <c r="G23" s="353">
        <v>7701.74</v>
      </c>
      <c r="H23" s="334">
        <v>7400.27</v>
      </c>
      <c r="I23" s="353">
        <v>7834.18</v>
      </c>
      <c r="J23" s="334">
        <v>8760.8799999999992</v>
      </c>
      <c r="K23" s="349">
        <v>8906.2900000000009</v>
      </c>
    </row>
    <row r="24" spans="1:11">
      <c r="A24" s="383" t="s">
        <v>4</v>
      </c>
      <c r="B24" s="334">
        <v>6177.33</v>
      </c>
      <c r="C24" s="168">
        <v>6860.46</v>
      </c>
      <c r="D24" s="334">
        <v>7155.29</v>
      </c>
      <c r="E24" s="168">
        <v>6870.16</v>
      </c>
      <c r="F24" s="334">
        <v>7624.12</v>
      </c>
      <c r="G24" s="168">
        <v>8184.83</v>
      </c>
      <c r="H24" s="334">
        <v>7903.09</v>
      </c>
      <c r="I24" s="168">
        <v>8005.12</v>
      </c>
      <c r="J24" s="334">
        <v>9014.76</v>
      </c>
      <c r="K24" s="349">
        <v>8789.85</v>
      </c>
    </row>
    <row r="25" spans="1:11">
      <c r="A25" s="383" t="s">
        <v>5</v>
      </c>
      <c r="B25" s="334">
        <v>11577.66</v>
      </c>
      <c r="C25" s="168">
        <v>6388.44</v>
      </c>
      <c r="D25" s="334">
        <v>6677.62</v>
      </c>
      <c r="E25" s="168">
        <v>6392.48</v>
      </c>
      <c r="F25" s="334">
        <v>7184.94</v>
      </c>
      <c r="G25" s="168">
        <v>7701.74</v>
      </c>
      <c r="H25" s="334">
        <v>7726.51</v>
      </c>
      <c r="I25" s="168">
        <v>8410.6299999999992</v>
      </c>
      <c r="J25" s="334">
        <v>4661.49</v>
      </c>
      <c r="K25" s="333">
        <v>8974.2000000000007</v>
      </c>
    </row>
    <row r="26" spans="1:11">
      <c r="A26" s="84" t="s">
        <v>111</v>
      </c>
      <c r="B26" s="334"/>
      <c r="C26" s="168"/>
      <c r="D26" s="334"/>
      <c r="E26" s="168"/>
      <c r="F26" s="334"/>
      <c r="G26" s="168"/>
      <c r="H26" s="334"/>
      <c r="I26" s="168"/>
      <c r="J26" s="332">
        <v>2702.4</v>
      </c>
      <c r="K26" s="349"/>
    </row>
    <row r="27" spans="1:11">
      <c r="A27" s="383" t="s">
        <v>6</v>
      </c>
      <c r="B27" s="334">
        <v>9854.74</v>
      </c>
      <c r="C27" s="356">
        <v>10821.3</v>
      </c>
      <c r="D27" s="334">
        <v>12614.53</v>
      </c>
      <c r="E27" s="168">
        <v>12476.43</v>
      </c>
      <c r="F27" s="334">
        <v>13158.32</v>
      </c>
      <c r="G27" s="168">
        <v>10843.72</v>
      </c>
      <c r="H27" s="334">
        <v>11294.23</v>
      </c>
      <c r="I27" s="168">
        <v>12030.43</v>
      </c>
      <c r="J27" s="334">
        <v>7155.97</v>
      </c>
      <c r="K27" s="349">
        <v>13468.87</v>
      </c>
    </row>
    <row r="28" spans="1:11">
      <c r="A28" s="84" t="s">
        <v>112</v>
      </c>
      <c r="B28" s="334"/>
      <c r="C28" s="356"/>
      <c r="D28" s="334"/>
      <c r="E28" s="168"/>
      <c r="F28" s="334"/>
      <c r="G28" s="168"/>
      <c r="H28" s="334"/>
      <c r="I28" s="168"/>
      <c r="J28" s="334">
        <v>1701.51</v>
      </c>
      <c r="K28" s="349"/>
    </row>
    <row r="29" spans="1:11">
      <c r="A29" s="383" t="s">
        <v>7</v>
      </c>
      <c r="B29" s="334">
        <v>6537.28</v>
      </c>
      <c r="C29" s="168">
        <v>6917.72</v>
      </c>
      <c r="D29" s="332">
        <v>7156.8</v>
      </c>
      <c r="E29" s="168">
        <v>6759.63</v>
      </c>
      <c r="F29" s="334">
        <v>7974.52</v>
      </c>
      <c r="G29" s="168">
        <v>8195.82</v>
      </c>
      <c r="H29" s="334">
        <v>8229.34</v>
      </c>
      <c r="I29" s="168">
        <v>8908.36</v>
      </c>
      <c r="J29" s="334">
        <v>9186.31</v>
      </c>
      <c r="K29" s="349">
        <v>9476.17</v>
      </c>
    </row>
    <row r="30" spans="1:11">
      <c r="A30" s="383" t="s">
        <v>8</v>
      </c>
      <c r="B30" s="334">
        <v>6266.65</v>
      </c>
      <c r="C30" s="168">
        <v>6450.48</v>
      </c>
      <c r="D30" s="334">
        <v>6663.02</v>
      </c>
      <c r="E30" s="168">
        <v>6288.15</v>
      </c>
      <c r="F30" s="334">
        <v>7519.21</v>
      </c>
      <c r="G30" s="168">
        <v>7701.74</v>
      </c>
      <c r="H30" s="334">
        <v>7773.63</v>
      </c>
      <c r="I30" s="168">
        <v>8410.6299999999992</v>
      </c>
      <c r="J30" s="334">
        <v>8853.52</v>
      </c>
      <c r="K30" s="333">
        <v>8998.6</v>
      </c>
    </row>
    <row r="31" spans="1:11">
      <c r="A31" s="383" t="s">
        <v>9</v>
      </c>
      <c r="B31" s="334">
        <v>6266.65</v>
      </c>
      <c r="C31" s="168">
        <v>6450.48</v>
      </c>
      <c r="D31" s="334">
        <v>6760.09</v>
      </c>
      <c r="E31" s="168">
        <v>6288.15</v>
      </c>
      <c r="F31" s="334">
        <v>7519.21</v>
      </c>
      <c r="G31" s="168">
        <v>7660.16</v>
      </c>
      <c r="H31" s="334">
        <v>7773.63</v>
      </c>
      <c r="I31" s="168">
        <v>8410.6299999999992</v>
      </c>
      <c r="J31" s="334">
        <v>8853.52</v>
      </c>
      <c r="K31" s="333">
        <v>8998.6</v>
      </c>
    </row>
    <row r="32" spans="1:11">
      <c r="A32" s="383" t="s">
        <v>10</v>
      </c>
      <c r="B32" s="334">
        <v>6626.65</v>
      </c>
      <c r="C32" s="168">
        <v>6761.92</v>
      </c>
      <c r="D32" s="334">
        <v>7167.19</v>
      </c>
      <c r="E32" s="168">
        <v>6602.47</v>
      </c>
      <c r="F32" s="332">
        <v>7848.6</v>
      </c>
      <c r="G32" s="168">
        <v>7989.55</v>
      </c>
      <c r="H32" s="334">
        <v>8108.85</v>
      </c>
      <c r="I32" s="168">
        <v>8783.36</v>
      </c>
      <c r="J32" s="334">
        <v>9171.39</v>
      </c>
      <c r="K32" s="349">
        <v>9316.98</v>
      </c>
    </row>
    <row r="33" spans="1:13">
      <c r="A33" s="383" t="s">
        <v>11</v>
      </c>
      <c r="B33" s="334">
        <v>9047.2099999999991</v>
      </c>
      <c r="C33" s="168">
        <v>9186.09</v>
      </c>
      <c r="D33" s="334">
        <v>9298.06</v>
      </c>
      <c r="E33" s="168">
        <v>9359.01</v>
      </c>
      <c r="F33" s="334">
        <v>7519.21</v>
      </c>
      <c r="G33" s="168">
        <v>7772.29</v>
      </c>
      <c r="H33" s="334">
        <v>7773.63</v>
      </c>
      <c r="I33" s="168">
        <v>8737.91</v>
      </c>
      <c r="J33" s="334">
        <v>8896.18</v>
      </c>
      <c r="K33" s="333">
        <v>8998.6</v>
      </c>
    </row>
    <row r="34" spans="1:13" ht="15.75" thickBot="1">
      <c r="A34" s="385" t="s">
        <v>12</v>
      </c>
      <c r="B34" s="345">
        <v>6910.62</v>
      </c>
      <c r="C34" s="346">
        <v>7169.59</v>
      </c>
      <c r="D34" s="345">
        <v>6883.96</v>
      </c>
      <c r="E34" s="346">
        <v>7128.03</v>
      </c>
      <c r="F34" s="345">
        <v>7605.42</v>
      </c>
      <c r="G34" s="346">
        <v>7408.35</v>
      </c>
      <c r="H34" s="335">
        <v>7445.3</v>
      </c>
      <c r="I34" s="350">
        <v>8737.91</v>
      </c>
      <c r="J34" s="345">
        <v>9023.0300000000007</v>
      </c>
      <c r="K34" s="354">
        <v>9093.25</v>
      </c>
    </row>
    <row r="35" spans="1:13" ht="15.75" thickBot="1">
      <c r="A35" s="382" t="s">
        <v>14</v>
      </c>
      <c r="B35" s="338">
        <f t="shared" ref="B35:G35" si="1">SUM(B21:B34)</f>
        <v>86049.459999999992</v>
      </c>
      <c r="C35" s="347">
        <f t="shared" si="1"/>
        <v>86363.439999999988</v>
      </c>
      <c r="D35" s="338">
        <f t="shared" si="1"/>
        <v>90523.19</v>
      </c>
      <c r="E35" s="347">
        <f t="shared" si="1"/>
        <v>87435.749999999985</v>
      </c>
      <c r="F35" s="338">
        <f t="shared" si="1"/>
        <v>95979.86</v>
      </c>
      <c r="G35" s="347">
        <f t="shared" si="1"/>
        <v>96925.37000000001</v>
      </c>
      <c r="H35" s="338">
        <f>SUM(H21:H34)</f>
        <v>97097.960000000021</v>
      </c>
      <c r="I35" s="347">
        <f>SUM(I21:I34)</f>
        <v>104353.91000000002</v>
      </c>
      <c r="J35" s="386">
        <f>SUM(J21:J34)</f>
        <v>105654.03</v>
      </c>
      <c r="K35" s="274">
        <f>SUM(K21:K34)</f>
        <v>113533.65000000002</v>
      </c>
    </row>
    <row r="38" spans="1:13">
      <c r="M38" s="25"/>
    </row>
  </sheetData>
  <pageMargins left="0.70866141732283472" right="0.70866141732283472" top="0.51" bottom="0.47" header="0.31496062992125984" footer="0.31496062992125984"/>
  <pageSetup paperSize="9" orientation="landscape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K146"/>
  <sheetViews>
    <sheetView topLeftCell="A151" workbookViewId="0">
      <selection activeCell="A133" sqref="A133"/>
    </sheetView>
  </sheetViews>
  <sheetFormatPr baseColWidth="10" defaultRowHeight="15"/>
  <cols>
    <col min="1" max="1" width="23.7109375" customWidth="1"/>
    <col min="2" max="2" width="10.85546875" customWidth="1"/>
    <col min="3" max="4" width="10.42578125" customWidth="1"/>
    <col min="5" max="5" width="10.5703125" customWidth="1"/>
    <col min="6" max="6" width="10.85546875" customWidth="1"/>
    <col min="7" max="8" width="10" customWidth="1"/>
    <col min="9" max="9" width="10.85546875" customWidth="1"/>
    <col min="10" max="11" width="10" customWidth="1"/>
  </cols>
  <sheetData>
    <row r="1" spans="1:11" ht="15.75" thickBot="1"/>
    <row r="2" spans="1:11" ht="15.75" thickBot="1">
      <c r="D2" s="78" t="s">
        <v>113</v>
      </c>
      <c r="E2" s="79" t="s">
        <v>140</v>
      </c>
      <c r="F2" s="80" t="s">
        <v>114</v>
      </c>
    </row>
    <row r="3" spans="1:11">
      <c r="D3" s="82"/>
      <c r="E3" s="82"/>
      <c r="F3" s="82"/>
    </row>
    <row r="5" spans="1:11" ht="15.75" thickBot="1"/>
    <row r="6" spans="1:11">
      <c r="A6" s="328" t="s">
        <v>40</v>
      </c>
      <c r="B6" s="107" t="s">
        <v>64</v>
      </c>
      <c r="C6" s="297" t="s">
        <v>65</v>
      </c>
      <c r="D6" s="107" t="s">
        <v>73</v>
      </c>
      <c r="E6" s="297" t="s">
        <v>74</v>
      </c>
      <c r="F6" s="107" t="s">
        <v>75</v>
      </c>
      <c r="G6" s="297" t="s">
        <v>76</v>
      </c>
      <c r="H6" s="107" t="s">
        <v>77</v>
      </c>
      <c r="I6" s="297" t="s">
        <v>78</v>
      </c>
      <c r="J6" s="107" t="s">
        <v>79</v>
      </c>
      <c r="K6" s="298" t="s">
        <v>80</v>
      </c>
    </row>
    <row r="7" spans="1:11">
      <c r="A7" s="30" t="s">
        <v>178</v>
      </c>
      <c r="B7" s="330">
        <v>1422.79</v>
      </c>
      <c r="C7" s="331">
        <v>1607.62</v>
      </c>
      <c r="D7" s="332">
        <v>1956.44</v>
      </c>
      <c r="E7" s="331">
        <v>2152.2199999999998</v>
      </c>
      <c r="F7" s="332">
        <v>2331.25</v>
      </c>
      <c r="G7" s="331">
        <v>2479.89</v>
      </c>
      <c r="H7" s="332">
        <v>2828.36</v>
      </c>
      <c r="I7" s="331">
        <v>2716.88</v>
      </c>
      <c r="J7" s="332">
        <v>2780.23</v>
      </c>
      <c r="K7" s="333">
        <v>2909.56</v>
      </c>
    </row>
    <row r="8" spans="1:11">
      <c r="A8" s="30" t="s">
        <v>179</v>
      </c>
      <c r="B8" s="334">
        <v>1246.01</v>
      </c>
      <c r="C8" s="331">
        <v>1504.85</v>
      </c>
      <c r="D8" s="332">
        <v>1666.19</v>
      </c>
      <c r="E8" s="331">
        <v>1865.97</v>
      </c>
      <c r="F8" s="332">
        <v>2075.48</v>
      </c>
      <c r="G8" s="331">
        <v>2133.25</v>
      </c>
      <c r="H8" s="332">
        <v>2242.31</v>
      </c>
      <c r="I8" s="331">
        <v>2293.77</v>
      </c>
      <c r="J8" s="332">
        <v>2450.6999999999998</v>
      </c>
      <c r="K8" s="333">
        <v>2412.42</v>
      </c>
    </row>
    <row r="9" spans="1:11" ht="15.75" thickBot="1">
      <c r="A9" s="38" t="s">
        <v>180</v>
      </c>
      <c r="B9" s="335">
        <v>258.48</v>
      </c>
      <c r="C9" s="336">
        <v>306.29000000000002</v>
      </c>
      <c r="D9" s="335">
        <v>350.04</v>
      </c>
      <c r="E9" s="336">
        <v>381.81</v>
      </c>
      <c r="F9" s="335">
        <v>412.72</v>
      </c>
      <c r="G9" s="336">
        <v>434.95</v>
      </c>
      <c r="H9" s="335">
        <v>451.47</v>
      </c>
      <c r="I9" s="336">
        <v>489.95</v>
      </c>
      <c r="J9" s="335">
        <v>493.11</v>
      </c>
      <c r="K9" s="337">
        <v>498.11</v>
      </c>
    </row>
    <row r="10" spans="1:11" ht="15.75" thickBot="1">
      <c r="A10" s="279" t="s">
        <v>14</v>
      </c>
      <c r="B10" s="338">
        <f t="shared" ref="B10:K10" si="0">SUM(B7:B9)</f>
        <v>2927.28</v>
      </c>
      <c r="C10" s="339">
        <f t="shared" si="0"/>
        <v>3418.7599999999998</v>
      </c>
      <c r="D10" s="340">
        <f t="shared" si="0"/>
        <v>3972.67</v>
      </c>
      <c r="E10" s="341">
        <f t="shared" si="0"/>
        <v>4400</v>
      </c>
      <c r="F10" s="342">
        <f t="shared" si="0"/>
        <v>4819.45</v>
      </c>
      <c r="G10" s="341">
        <f t="shared" si="0"/>
        <v>5048.0899999999992</v>
      </c>
      <c r="H10" s="342">
        <f t="shared" si="0"/>
        <v>5522.14</v>
      </c>
      <c r="I10" s="341">
        <f t="shared" si="0"/>
        <v>5500.5999999999995</v>
      </c>
      <c r="J10" s="342">
        <f t="shared" si="0"/>
        <v>5724.04</v>
      </c>
      <c r="K10" s="296">
        <f t="shared" si="0"/>
        <v>5820.0899999999992</v>
      </c>
    </row>
    <row r="11" spans="1:11">
      <c r="A11" s="36"/>
      <c r="B11" s="36"/>
      <c r="C11" s="67"/>
      <c r="D11" s="67"/>
      <c r="E11" s="68"/>
      <c r="F11" s="68"/>
      <c r="G11" s="68"/>
      <c r="H11" s="68"/>
      <c r="I11" s="68"/>
      <c r="J11" s="68"/>
      <c r="K11" s="68"/>
    </row>
    <row r="12" spans="1:11" ht="15.75" thickBot="1"/>
    <row r="13" spans="1:11">
      <c r="A13" s="329" t="s">
        <v>40</v>
      </c>
      <c r="B13" s="107" t="s">
        <v>82</v>
      </c>
      <c r="C13" s="297" t="s">
        <v>83</v>
      </c>
      <c r="D13" s="107" t="s">
        <v>84</v>
      </c>
      <c r="E13" s="298" t="s">
        <v>85</v>
      </c>
    </row>
    <row r="14" spans="1:11">
      <c r="A14" s="30" t="s">
        <v>178</v>
      </c>
      <c r="B14" s="334">
        <v>3701.94</v>
      </c>
      <c r="C14" s="343">
        <v>3592.33</v>
      </c>
      <c r="D14" s="334">
        <v>3719.35</v>
      </c>
      <c r="E14" s="344">
        <v>3883.2</v>
      </c>
      <c r="F14" s="2"/>
      <c r="G14" s="2"/>
      <c r="H14" s="2"/>
      <c r="I14" s="2"/>
      <c r="J14" s="2"/>
      <c r="K14" s="2"/>
    </row>
    <row r="15" spans="1:11">
      <c r="A15" s="30" t="s">
        <v>179</v>
      </c>
      <c r="B15" s="332">
        <v>2863.6</v>
      </c>
      <c r="C15" s="343">
        <v>3052.33</v>
      </c>
      <c r="D15" s="334">
        <v>3173.49</v>
      </c>
      <c r="E15" s="333">
        <v>3263.05</v>
      </c>
      <c r="F15" s="2"/>
      <c r="G15" s="2"/>
      <c r="H15" s="2"/>
      <c r="I15" s="2"/>
      <c r="J15" s="2"/>
      <c r="K15" s="2"/>
    </row>
    <row r="16" spans="1:11" ht="15.75" thickBot="1">
      <c r="A16" s="38" t="s">
        <v>180</v>
      </c>
      <c r="B16" s="345">
        <v>583.48</v>
      </c>
      <c r="C16" s="346">
        <v>616.75</v>
      </c>
      <c r="D16" s="345">
        <v>641.53</v>
      </c>
      <c r="E16" s="337">
        <v>673.93</v>
      </c>
      <c r="F16" s="2"/>
      <c r="G16" s="2"/>
      <c r="H16" s="2"/>
      <c r="I16" s="2"/>
      <c r="J16" s="2"/>
      <c r="K16" s="2"/>
    </row>
    <row r="17" spans="1:11" ht="15.75" thickBot="1">
      <c r="A17" s="279" t="s">
        <v>14</v>
      </c>
      <c r="B17" s="338">
        <f>SUM(B14:B16)</f>
        <v>7149.02</v>
      </c>
      <c r="C17" s="347">
        <f>SUM(C14:C16)</f>
        <v>7261.41</v>
      </c>
      <c r="D17" s="338">
        <f>SUM(D14:D16)</f>
        <v>7534.37</v>
      </c>
      <c r="E17" s="296">
        <f>SUM(E14:E16)</f>
        <v>7820.18</v>
      </c>
      <c r="F17" s="2"/>
      <c r="G17" s="2"/>
      <c r="H17" s="2"/>
      <c r="I17" s="2"/>
      <c r="J17" s="2"/>
      <c r="K17" s="2"/>
    </row>
    <row r="18" spans="1:11" ht="15.75" thickBot="1"/>
    <row r="19" spans="1:11">
      <c r="A19" s="329" t="s">
        <v>40</v>
      </c>
      <c r="B19" s="107" t="s">
        <v>86</v>
      </c>
      <c r="C19" s="297" t="s">
        <v>87</v>
      </c>
      <c r="D19" s="107" t="s">
        <v>88</v>
      </c>
      <c r="E19" s="297" t="s">
        <v>89</v>
      </c>
      <c r="F19" s="107" t="s">
        <v>90</v>
      </c>
      <c r="G19" s="298" t="s">
        <v>91</v>
      </c>
    </row>
    <row r="20" spans="1:11">
      <c r="A20" s="30" t="s">
        <v>1</v>
      </c>
      <c r="B20" s="334">
        <v>678.65</v>
      </c>
      <c r="C20" s="331">
        <v>717.9</v>
      </c>
      <c r="D20" s="330">
        <v>736.68</v>
      </c>
      <c r="E20" s="348">
        <v>741.16</v>
      </c>
      <c r="F20" s="334">
        <v>749.87</v>
      </c>
      <c r="G20" s="349">
        <v>784.81</v>
      </c>
      <c r="H20" s="15"/>
    </row>
    <row r="21" spans="1:11">
      <c r="A21" s="30" t="s">
        <v>62</v>
      </c>
      <c r="B21" s="334">
        <v>678.65</v>
      </c>
      <c r="C21" s="331">
        <v>717.9</v>
      </c>
      <c r="D21" s="334">
        <v>712.13</v>
      </c>
      <c r="E21" s="348">
        <v>741.16</v>
      </c>
      <c r="F21" s="334">
        <v>775.72</v>
      </c>
      <c r="G21" s="349">
        <v>788.09</v>
      </c>
      <c r="H21" s="15"/>
    </row>
    <row r="22" spans="1:11">
      <c r="A22" s="30" t="s">
        <v>3</v>
      </c>
      <c r="B22" s="334">
        <v>678.65</v>
      </c>
      <c r="C22" s="331">
        <v>726.52</v>
      </c>
      <c r="D22" s="334">
        <v>712.13</v>
      </c>
      <c r="E22" s="348">
        <v>744.86</v>
      </c>
      <c r="F22" s="334">
        <v>775.72</v>
      </c>
      <c r="G22" s="349">
        <v>788.09</v>
      </c>
      <c r="H22" s="15"/>
    </row>
    <row r="23" spans="1:11">
      <c r="A23" s="30" t="s">
        <v>4</v>
      </c>
      <c r="B23" s="334">
        <v>678.65</v>
      </c>
      <c r="C23" s="331">
        <v>726.52</v>
      </c>
      <c r="D23" s="334">
        <v>712.13</v>
      </c>
      <c r="E23" s="168">
        <v>720.04</v>
      </c>
      <c r="F23" s="334">
        <v>781.94</v>
      </c>
      <c r="G23" s="349">
        <v>741.82</v>
      </c>
      <c r="H23" s="15"/>
    </row>
    <row r="24" spans="1:11">
      <c r="A24" s="30" t="s">
        <v>5</v>
      </c>
      <c r="B24" s="334">
        <v>678.65</v>
      </c>
      <c r="C24" s="331">
        <v>726.52</v>
      </c>
      <c r="D24" s="334">
        <v>736.68</v>
      </c>
      <c r="E24" s="168">
        <v>744.86</v>
      </c>
      <c r="F24" s="334">
        <v>430.06</v>
      </c>
      <c r="G24" s="349">
        <v>794.34</v>
      </c>
      <c r="H24" s="15"/>
    </row>
    <row r="25" spans="1:11">
      <c r="A25" s="30" t="s">
        <v>6</v>
      </c>
      <c r="B25" s="334">
        <v>823.57</v>
      </c>
      <c r="C25" s="331">
        <v>702.31</v>
      </c>
      <c r="D25" s="334">
        <v>736.68</v>
      </c>
      <c r="E25" s="168">
        <v>744.86</v>
      </c>
      <c r="F25" s="334">
        <v>390.97</v>
      </c>
      <c r="G25" s="349">
        <v>794.34</v>
      </c>
      <c r="H25" s="15"/>
    </row>
    <row r="26" spans="1:11">
      <c r="A26" s="30" t="s">
        <v>7</v>
      </c>
      <c r="B26" s="334">
        <v>706.57</v>
      </c>
      <c r="C26" s="331">
        <v>726.52</v>
      </c>
      <c r="D26" s="334">
        <v>736.68</v>
      </c>
      <c r="E26" s="168">
        <v>744.86</v>
      </c>
      <c r="F26" s="334">
        <v>953.64</v>
      </c>
      <c r="G26" s="349">
        <v>796.63</v>
      </c>
      <c r="H26" s="15"/>
    </row>
    <row r="27" spans="1:11">
      <c r="A27" s="30" t="s">
        <v>8</v>
      </c>
      <c r="B27" s="334">
        <v>710.09</v>
      </c>
      <c r="C27" s="331">
        <v>726.52</v>
      </c>
      <c r="D27" s="334">
        <v>741.16</v>
      </c>
      <c r="E27" s="168">
        <v>744.86</v>
      </c>
      <c r="F27" s="334">
        <v>784.22</v>
      </c>
      <c r="G27" s="349">
        <v>796.63</v>
      </c>
      <c r="H27" s="15"/>
    </row>
    <row r="28" spans="1:11">
      <c r="A28" s="30" t="s">
        <v>9</v>
      </c>
      <c r="B28" s="334">
        <v>710.09</v>
      </c>
      <c r="C28" s="331">
        <v>726.52</v>
      </c>
      <c r="D28" s="334">
        <v>741.16</v>
      </c>
      <c r="E28" s="168">
        <v>744.86</v>
      </c>
      <c r="F28" s="334">
        <v>784.22</v>
      </c>
      <c r="G28" s="349">
        <v>796.63</v>
      </c>
      <c r="H28" s="15"/>
    </row>
    <row r="29" spans="1:11">
      <c r="A29" s="30" t="s">
        <v>10</v>
      </c>
      <c r="B29" s="334">
        <v>710.09</v>
      </c>
      <c r="C29" s="331">
        <v>726.52</v>
      </c>
      <c r="D29" s="334">
        <v>741.16</v>
      </c>
      <c r="E29" s="168">
        <v>748.59</v>
      </c>
      <c r="F29" s="334">
        <v>784.22</v>
      </c>
      <c r="G29" s="349">
        <v>796.63</v>
      </c>
      <c r="H29" s="15"/>
    </row>
    <row r="30" spans="1:11">
      <c r="A30" s="30" t="s">
        <v>11</v>
      </c>
      <c r="B30" s="334">
        <v>710.09</v>
      </c>
      <c r="C30" s="331">
        <v>736.68</v>
      </c>
      <c r="D30" s="334">
        <v>741.16</v>
      </c>
      <c r="E30" s="168">
        <v>775.72</v>
      </c>
      <c r="F30" s="334">
        <v>788.09</v>
      </c>
      <c r="G30" s="349">
        <v>796.63</v>
      </c>
      <c r="H30" s="15"/>
    </row>
    <row r="31" spans="1:11" ht="15.75" thickBot="1">
      <c r="A31" s="38" t="s">
        <v>12</v>
      </c>
      <c r="B31" s="335">
        <v>717.9</v>
      </c>
      <c r="C31" s="336">
        <v>709.5</v>
      </c>
      <c r="D31" s="345">
        <v>716.46</v>
      </c>
      <c r="E31" s="350">
        <v>775.72</v>
      </c>
      <c r="F31" s="345">
        <v>788.09</v>
      </c>
      <c r="G31" s="337">
        <v>805.3</v>
      </c>
      <c r="H31" s="15"/>
    </row>
    <row r="32" spans="1:11" ht="15.75" thickBot="1">
      <c r="A32" s="279" t="s">
        <v>14</v>
      </c>
      <c r="B32" s="338">
        <f t="shared" ref="B32:F32" si="1">SUM(B20:B31)</f>
        <v>8481.65</v>
      </c>
      <c r="C32" s="341">
        <f t="shared" si="1"/>
        <v>8669.9300000000021</v>
      </c>
      <c r="D32" s="338">
        <f t="shared" si="1"/>
        <v>8764.2099999999991</v>
      </c>
      <c r="E32" s="347">
        <f t="shared" si="1"/>
        <v>8971.5499999999975</v>
      </c>
      <c r="F32" s="338">
        <f t="shared" si="1"/>
        <v>8786.760000000002</v>
      </c>
      <c r="G32" s="274">
        <f>SUM(G20:G31)</f>
        <v>9479.94</v>
      </c>
    </row>
    <row r="37" spans="1:11" ht="15.75" thickBot="1"/>
    <row r="38" spans="1:11" ht="15.75" thickBot="1">
      <c r="C38" s="104" t="s">
        <v>141</v>
      </c>
      <c r="D38" s="105"/>
      <c r="E38" s="105"/>
      <c r="F38" s="105"/>
      <c r="G38" s="105"/>
      <c r="H38" s="70"/>
    </row>
    <row r="39" spans="1:11">
      <c r="A39" s="36"/>
      <c r="B39" s="2"/>
      <c r="C39" s="2"/>
      <c r="D39" s="2"/>
      <c r="E39" s="2"/>
      <c r="F39" s="2"/>
      <c r="G39" s="2"/>
      <c r="H39" s="2"/>
      <c r="I39" s="2"/>
      <c r="J39" s="2"/>
      <c r="K39" s="2"/>
    </row>
    <row r="40" spans="1:11" ht="15.75" thickBot="1"/>
    <row r="41" spans="1:11">
      <c r="A41" s="351" t="s">
        <v>69</v>
      </c>
      <c r="B41" s="117" t="s">
        <v>64</v>
      </c>
      <c r="C41" s="116" t="s">
        <v>65</v>
      </c>
      <c r="D41" s="117" t="s">
        <v>73</v>
      </c>
      <c r="E41" s="116" t="s">
        <v>74</v>
      </c>
      <c r="F41" s="117" t="s">
        <v>75</v>
      </c>
      <c r="G41" s="116" t="s">
        <v>76</v>
      </c>
      <c r="H41" s="117" t="s">
        <v>77</v>
      </c>
      <c r="I41" s="116" t="s">
        <v>78</v>
      </c>
      <c r="J41" s="117" t="s">
        <v>79</v>
      </c>
      <c r="K41" s="290" t="s">
        <v>80</v>
      </c>
    </row>
    <row r="42" spans="1:11">
      <c r="A42" s="30" t="s">
        <v>181</v>
      </c>
      <c r="B42" s="332">
        <v>832</v>
      </c>
      <c r="C42" s="331">
        <v>946</v>
      </c>
      <c r="D42" s="332">
        <v>1164</v>
      </c>
      <c r="E42" s="331">
        <v>1376</v>
      </c>
      <c r="F42" s="332">
        <v>1595</v>
      </c>
      <c r="G42" s="331">
        <v>1660</v>
      </c>
      <c r="H42" s="332">
        <v>1737</v>
      </c>
      <c r="I42" s="331">
        <v>1843</v>
      </c>
      <c r="J42" s="332">
        <v>1911</v>
      </c>
      <c r="K42" s="333" t="s">
        <v>108</v>
      </c>
    </row>
    <row r="43" spans="1:11" ht="15.75" thickBot="1">
      <c r="A43" s="38" t="s">
        <v>182</v>
      </c>
      <c r="B43" s="335">
        <v>1534</v>
      </c>
      <c r="C43" s="336">
        <v>1964</v>
      </c>
      <c r="D43" s="335">
        <v>2278</v>
      </c>
      <c r="E43" s="336">
        <v>2612</v>
      </c>
      <c r="F43" s="335">
        <v>2555</v>
      </c>
      <c r="G43" s="336">
        <v>2687</v>
      </c>
      <c r="H43" s="335">
        <v>3734</v>
      </c>
      <c r="I43" s="336">
        <v>2935</v>
      </c>
      <c r="J43" s="335">
        <v>3083</v>
      </c>
      <c r="K43" s="337" t="s">
        <v>108</v>
      </c>
    </row>
    <row r="44" spans="1:11" ht="15.75" thickBot="1">
      <c r="A44" s="279" t="s">
        <v>14</v>
      </c>
      <c r="B44" s="342">
        <f t="shared" ref="B44:J44" si="2">SUM(B42:B43)</f>
        <v>2366</v>
      </c>
      <c r="C44" s="341">
        <f t="shared" si="2"/>
        <v>2910</v>
      </c>
      <c r="D44" s="342">
        <f t="shared" si="2"/>
        <v>3442</v>
      </c>
      <c r="E44" s="341">
        <f t="shared" si="2"/>
        <v>3988</v>
      </c>
      <c r="F44" s="342">
        <f t="shared" si="2"/>
        <v>4150</v>
      </c>
      <c r="G44" s="341">
        <f t="shared" si="2"/>
        <v>4347</v>
      </c>
      <c r="H44" s="342">
        <f t="shared" si="2"/>
        <v>5471</v>
      </c>
      <c r="I44" s="341">
        <f t="shared" si="2"/>
        <v>4778</v>
      </c>
      <c r="J44" s="342">
        <f t="shared" si="2"/>
        <v>4994</v>
      </c>
      <c r="K44" s="274">
        <v>3212.29</v>
      </c>
    </row>
    <row r="45" spans="1:11" ht="15.75" thickBot="1"/>
    <row r="46" spans="1:11">
      <c r="A46" s="351" t="s">
        <v>69</v>
      </c>
      <c r="B46" s="117" t="s">
        <v>82</v>
      </c>
      <c r="C46" s="116" t="s">
        <v>83</v>
      </c>
      <c r="D46" s="117" t="s">
        <v>84</v>
      </c>
      <c r="E46" s="116" t="s">
        <v>85</v>
      </c>
      <c r="F46" s="117" t="s">
        <v>86</v>
      </c>
      <c r="G46" s="116" t="s">
        <v>87</v>
      </c>
      <c r="H46" s="117" t="s">
        <v>88</v>
      </c>
      <c r="I46" s="116" t="s">
        <v>89</v>
      </c>
      <c r="J46" s="117" t="s">
        <v>90</v>
      </c>
      <c r="K46" s="290" t="s">
        <v>91</v>
      </c>
    </row>
    <row r="47" spans="1:11">
      <c r="A47" s="30" t="s">
        <v>181</v>
      </c>
      <c r="B47" s="334" t="s">
        <v>108</v>
      </c>
      <c r="C47" s="343">
        <v>2222.2399999999998</v>
      </c>
      <c r="D47" s="334">
        <v>2404.0300000000002</v>
      </c>
      <c r="E47" s="330">
        <v>2497.79</v>
      </c>
      <c r="F47" s="352">
        <v>2585.1999999999998</v>
      </c>
      <c r="G47" s="331">
        <v>3682.42</v>
      </c>
      <c r="H47" s="334">
        <v>3810.23</v>
      </c>
      <c r="I47" s="353">
        <v>3905.47</v>
      </c>
      <c r="J47" s="334">
        <v>3306.38</v>
      </c>
      <c r="K47" s="349">
        <v>5054.17</v>
      </c>
    </row>
    <row r="48" spans="1:11" ht="13.5" customHeight="1">
      <c r="A48" s="30" t="s">
        <v>183</v>
      </c>
      <c r="B48" s="334"/>
      <c r="C48" s="343"/>
      <c r="D48" s="334"/>
      <c r="E48" s="343"/>
      <c r="F48" s="332">
        <v>2200</v>
      </c>
      <c r="G48" s="331"/>
      <c r="H48" s="334"/>
      <c r="I48" s="343"/>
      <c r="J48" s="334"/>
      <c r="K48" s="349"/>
    </row>
    <row r="49" spans="1:11" ht="10.5" customHeight="1">
      <c r="A49" s="30" t="s">
        <v>184</v>
      </c>
      <c r="B49" s="334"/>
      <c r="C49" s="343"/>
      <c r="D49" s="334"/>
      <c r="E49" s="343"/>
      <c r="F49" s="332"/>
      <c r="G49" s="331">
        <v>61.6</v>
      </c>
      <c r="H49" s="334"/>
      <c r="I49" s="343"/>
      <c r="J49" s="334"/>
      <c r="K49" s="349"/>
    </row>
    <row r="50" spans="1:11" ht="15.75" thickBot="1">
      <c r="A50" s="38" t="s">
        <v>185</v>
      </c>
      <c r="B50" s="345" t="s">
        <v>108</v>
      </c>
      <c r="C50" s="346">
        <v>3657.67</v>
      </c>
      <c r="D50" s="345" t="s">
        <v>108</v>
      </c>
      <c r="E50" s="346">
        <v>3731.68</v>
      </c>
      <c r="F50" s="335">
        <v>4159.12</v>
      </c>
      <c r="G50" s="336" t="s">
        <v>108</v>
      </c>
      <c r="H50" s="345">
        <v>5574.55</v>
      </c>
      <c r="I50" s="346" t="s">
        <v>108</v>
      </c>
      <c r="J50" s="345">
        <v>5588.97</v>
      </c>
      <c r="K50" s="354">
        <v>5155.25</v>
      </c>
    </row>
    <row r="51" spans="1:11" ht="15.75" thickBot="1">
      <c r="A51" s="279" t="s">
        <v>14</v>
      </c>
      <c r="B51" s="338" t="s">
        <v>108</v>
      </c>
      <c r="C51" s="347">
        <f>SUM(C47:C50)</f>
        <v>5879.91</v>
      </c>
      <c r="D51" s="338" t="s">
        <v>108</v>
      </c>
      <c r="E51" s="347">
        <f t="shared" ref="E51:I51" si="3">SUM(E47:E50)</f>
        <v>6229.4699999999993</v>
      </c>
      <c r="F51" s="342">
        <f t="shared" si="3"/>
        <v>8944.32</v>
      </c>
      <c r="G51" s="341">
        <f t="shared" si="3"/>
        <v>3744.02</v>
      </c>
      <c r="H51" s="338">
        <f t="shared" si="3"/>
        <v>9384.7800000000007</v>
      </c>
      <c r="I51" s="347">
        <f t="shared" si="3"/>
        <v>3905.47</v>
      </c>
      <c r="J51" s="338">
        <f>SUM(J47:J50)</f>
        <v>8895.35</v>
      </c>
      <c r="K51" s="274">
        <f>SUM(K47:K50)</f>
        <v>10209.42</v>
      </c>
    </row>
    <row r="52" spans="1:11">
      <c r="A52" s="34"/>
      <c r="D52" s="10"/>
    </row>
    <row r="53" spans="1:11">
      <c r="A53" s="34"/>
      <c r="D53" s="10"/>
    </row>
    <row r="54" spans="1:11" ht="15.75" thickBot="1">
      <c r="A54" s="34"/>
      <c r="D54" s="10"/>
    </row>
    <row r="55" spans="1:11">
      <c r="A55" s="42" t="s">
        <v>45</v>
      </c>
      <c r="B55" s="134" t="s">
        <v>64</v>
      </c>
      <c r="C55" s="135" t="s">
        <v>65</v>
      </c>
      <c r="D55" s="292" t="s">
        <v>73</v>
      </c>
      <c r="E55" s="135" t="s">
        <v>74</v>
      </c>
      <c r="F55" s="292" t="s">
        <v>75</v>
      </c>
      <c r="G55" s="135" t="s">
        <v>76</v>
      </c>
      <c r="H55" s="292" t="s">
        <v>77</v>
      </c>
      <c r="I55" s="135" t="s">
        <v>78</v>
      </c>
      <c r="J55" s="135" t="s">
        <v>79</v>
      </c>
      <c r="K55" s="294" t="s">
        <v>80</v>
      </c>
    </row>
    <row r="56" spans="1:11">
      <c r="A56" s="43" t="s">
        <v>46</v>
      </c>
      <c r="B56" s="291"/>
      <c r="C56" s="136"/>
      <c r="D56" s="293"/>
      <c r="E56" s="136"/>
      <c r="F56" s="293"/>
      <c r="G56" s="136"/>
      <c r="H56" s="293"/>
      <c r="I56" s="136"/>
      <c r="J56" s="136"/>
      <c r="K56" s="295"/>
    </row>
    <row r="57" spans="1:11">
      <c r="A57" s="30" t="s">
        <v>47</v>
      </c>
      <c r="B57" s="355">
        <v>217.35</v>
      </c>
      <c r="C57" s="332">
        <v>209</v>
      </c>
      <c r="D57" s="331">
        <v>269.94</v>
      </c>
      <c r="E57" s="332">
        <v>273</v>
      </c>
      <c r="F57" s="331">
        <v>312</v>
      </c>
      <c r="G57" s="332">
        <v>208</v>
      </c>
      <c r="H57" s="356">
        <v>333</v>
      </c>
      <c r="I57" s="332">
        <v>333</v>
      </c>
      <c r="J57" s="357">
        <v>333</v>
      </c>
      <c r="K57" s="333">
        <v>345</v>
      </c>
    </row>
    <row r="58" spans="1:11">
      <c r="A58" s="30" t="s">
        <v>92</v>
      </c>
      <c r="B58" s="355">
        <v>211.42</v>
      </c>
      <c r="C58" s="332">
        <v>209.92</v>
      </c>
      <c r="D58" s="331">
        <v>276.06</v>
      </c>
      <c r="E58" s="332">
        <v>273</v>
      </c>
      <c r="F58" s="331">
        <v>312</v>
      </c>
      <c r="G58" s="332">
        <v>312</v>
      </c>
      <c r="H58" s="356">
        <v>333</v>
      </c>
      <c r="I58" s="332">
        <v>333</v>
      </c>
      <c r="J58" s="357">
        <v>357</v>
      </c>
      <c r="K58" s="333">
        <v>345</v>
      </c>
    </row>
    <row r="59" spans="1:11">
      <c r="A59" s="30" t="s">
        <v>93</v>
      </c>
      <c r="B59" s="355">
        <v>143.55000000000001</v>
      </c>
      <c r="C59" s="332">
        <v>141.94</v>
      </c>
      <c r="D59" s="331">
        <v>182</v>
      </c>
      <c r="E59" s="332">
        <v>182</v>
      </c>
      <c r="F59" s="331">
        <v>208</v>
      </c>
      <c r="G59" s="332">
        <v>208</v>
      </c>
      <c r="H59" s="356">
        <v>222</v>
      </c>
      <c r="I59" s="332">
        <v>222</v>
      </c>
      <c r="J59" s="357">
        <v>230</v>
      </c>
      <c r="K59" s="333">
        <v>230</v>
      </c>
    </row>
    <row r="60" spans="1:11" ht="15.75" thickBot="1">
      <c r="A60" s="38" t="s">
        <v>94</v>
      </c>
      <c r="B60" s="345">
        <v>208.59</v>
      </c>
      <c r="C60" s="335">
        <v>213.68</v>
      </c>
      <c r="D60" s="335">
        <v>273</v>
      </c>
      <c r="E60" s="335">
        <v>273</v>
      </c>
      <c r="F60" s="336">
        <v>312</v>
      </c>
      <c r="G60" s="335">
        <v>312</v>
      </c>
      <c r="H60" s="336">
        <v>333</v>
      </c>
      <c r="I60" s="335">
        <v>333</v>
      </c>
      <c r="J60" s="336">
        <v>345</v>
      </c>
      <c r="K60" s="358">
        <v>345</v>
      </c>
    </row>
    <row r="61" spans="1:11" ht="15.75" thickBot="1">
      <c r="A61" s="279" t="s">
        <v>14</v>
      </c>
      <c r="B61" s="359">
        <f t="shared" ref="B61:J61" si="4">SUM(B57:B60)</f>
        <v>780.91</v>
      </c>
      <c r="C61" s="342">
        <f t="shared" si="4"/>
        <v>774.54</v>
      </c>
      <c r="D61" s="341">
        <f t="shared" si="4"/>
        <v>1001</v>
      </c>
      <c r="E61" s="342">
        <f t="shared" si="4"/>
        <v>1001</v>
      </c>
      <c r="F61" s="341">
        <f t="shared" si="4"/>
        <v>1144</v>
      </c>
      <c r="G61" s="342">
        <f t="shared" si="4"/>
        <v>1040</v>
      </c>
      <c r="H61" s="341">
        <f t="shared" si="4"/>
        <v>1221</v>
      </c>
      <c r="I61" s="342">
        <f t="shared" si="4"/>
        <v>1221</v>
      </c>
      <c r="J61" s="341">
        <f t="shared" si="4"/>
        <v>1265</v>
      </c>
      <c r="K61" s="296">
        <f>SUM(K57:K60)</f>
        <v>1265</v>
      </c>
    </row>
    <row r="62" spans="1:11" ht="15.75" thickBot="1">
      <c r="A62" s="34"/>
      <c r="D62" s="10"/>
    </row>
    <row r="63" spans="1:11">
      <c r="A63" s="42" t="s">
        <v>45</v>
      </c>
      <c r="B63" s="134" t="s">
        <v>82</v>
      </c>
      <c r="C63" s="135" t="s">
        <v>83</v>
      </c>
      <c r="D63" s="292" t="s">
        <v>84</v>
      </c>
      <c r="E63" s="135" t="s">
        <v>85</v>
      </c>
      <c r="F63" s="292" t="s">
        <v>86</v>
      </c>
      <c r="G63" s="135" t="s">
        <v>87</v>
      </c>
      <c r="H63" s="292" t="s">
        <v>88</v>
      </c>
      <c r="I63" s="135" t="s">
        <v>89</v>
      </c>
      <c r="J63" s="135" t="s">
        <v>90</v>
      </c>
      <c r="K63" s="294" t="s">
        <v>91</v>
      </c>
    </row>
    <row r="64" spans="1:11">
      <c r="A64" s="43" t="s">
        <v>46</v>
      </c>
      <c r="B64" s="291"/>
      <c r="C64" s="136"/>
      <c r="D64" s="293"/>
      <c r="E64" s="136"/>
      <c r="F64" s="293"/>
      <c r="G64" s="136"/>
      <c r="H64" s="293"/>
      <c r="I64" s="136"/>
      <c r="J64" s="136"/>
      <c r="K64" s="295"/>
    </row>
    <row r="65" spans="1:11">
      <c r="A65" s="30" t="s">
        <v>47</v>
      </c>
      <c r="B65" s="360">
        <v>456</v>
      </c>
      <c r="C65" s="332">
        <v>477</v>
      </c>
      <c r="D65" s="331">
        <v>501</v>
      </c>
      <c r="E65" s="332">
        <v>501</v>
      </c>
      <c r="F65" s="331">
        <v>466.67</v>
      </c>
      <c r="G65" s="332">
        <v>513.33000000000004</v>
      </c>
      <c r="H65" s="356">
        <v>537</v>
      </c>
      <c r="I65" s="332">
        <v>537</v>
      </c>
      <c r="J65" s="357">
        <v>208.83</v>
      </c>
      <c r="K65" s="333">
        <v>537</v>
      </c>
    </row>
    <row r="66" spans="1:11">
      <c r="A66" s="30" t="s">
        <v>92</v>
      </c>
      <c r="B66" s="360">
        <v>456</v>
      </c>
      <c r="C66" s="332">
        <v>477</v>
      </c>
      <c r="D66" s="331">
        <v>501</v>
      </c>
      <c r="E66" s="332">
        <v>501</v>
      </c>
      <c r="F66" s="331">
        <v>525</v>
      </c>
      <c r="G66" s="332">
        <v>525</v>
      </c>
      <c r="H66" s="356">
        <v>537</v>
      </c>
      <c r="I66" s="332">
        <v>537</v>
      </c>
      <c r="J66" s="357"/>
      <c r="K66" s="333">
        <v>537</v>
      </c>
    </row>
    <row r="67" spans="1:11">
      <c r="A67" s="30" t="s">
        <v>93</v>
      </c>
      <c r="B67" s="360">
        <v>360</v>
      </c>
      <c r="C67" s="332">
        <v>318</v>
      </c>
      <c r="D67" s="331">
        <v>334</v>
      </c>
      <c r="E67" s="332">
        <v>334</v>
      </c>
      <c r="F67" s="331">
        <v>350</v>
      </c>
      <c r="G67" s="332">
        <v>350</v>
      </c>
      <c r="H67" s="356">
        <v>358</v>
      </c>
      <c r="I67" s="332">
        <v>358</v>
      </c>
      <c r="J67" s="357">
        <v>358</v>
      </c>
      <c r="K67" s="333">
        <v>358</v>
      </c>
    </row>
    <row r="68" spans="1:11" ht="15.75" thickBot="1">
      <c r="A68" s="38" t="s">
        <v>94</v>
      </c>
      <c r="B68" s="335">
        <v>477</v>
      </c>
      <c r="C68" s="335">
        <v>477</v>
      </c>
      <c r="D68" s="335">
        <v>501</v>
      </c>
      <c r="E68" s="335">
        <v>501</v>
      </c>
      <c r="F68" s="336">
        <v>525</v>
      </c>
      <c r="G68" s="335">
        <v>525</v>
      </c>
      <c r="H68" s="336">
        <v>537</v>
      </c>
      <c r="I68" s="335">
        <v>537</v>
      </c>
      <c r="J68" s="336">
        <v>537</v>
      </c>
      <c r="K68" s="358">
        <v>537</v>
      </c>
    </row>
    <row r="69" spans="1:11" ht="15.75" thickBot="1">
      <c r="A69" s="279" t="s">
        <v>14</v>
      </c>
      <c r="B69" s="361">
        <f t="shared" ref="B69:H69" si="5">SUM(B65:B68)</f>
        <v>1749</v>
      </c>
      <c r="C69" s="342">
        <f t="shared" si="5"/>
        <v>1749</v>
      </c>
      <c r="D69" s="341">
        <f t="shared" si="5"/>
        <v>1837</v>
      </c>
      <c r="E69" s="342">
        <f t="shared" si="5"/>
        <v>1837</v>
      </c>
      <c r="F69" s="341">
        <f t="shared" si="5"/>
        <v>1866.67</v>
      </c>
      <c r="G69" s="342">
        <f t="shared" si="5"/>
        <v>1913.33</v>
      </c>
      <c r="H69" s="341">
        <f t="shared" si="5"/>
        <v>1969</v>
      </c>
      <c r="I69" s="342">
        <f>SUM(I65:I68)</f>
        <v>1969</v>
      </c>
      <c r="J69" s="341">
        <f>SUM(J65:J68)</f>
        <v>1103.83</v>
      </c>
      <c r="K69" s="362">
        <f>SUM(K65:K68)</f>
        <v>1969</v>
      </c>
    </row>
    <row r="70" spans="1:11">
      <c r="A70" s="34"/>
      <c r="D70" s="10"/>
      <c r="K70" s="10"/>
    </row>
    <row r="71" spans="1:11">
      <c r="A71" s="34"/>
      <c r="D71" s="10"/>
    </row>
    <row r="72" spans="1:11">
      <c r="A72" s="34"/>
      <c r="D72" s="10"/>
    </row>
    <row r="73" spans="1:11">
      <c r="A73" s="34"/>
      <c r="D73" s="10"/>
    </row>
    <row r="74" spans="1:11">
      <c r="A74" s="34"/>
      <c r="D74" s="10"/>
    </row>
    <row r="75" spans="1:11" ht="15.75" thickBot="1">
      <c r="A75" s="34"/>
      <c r="D75" s="10"/>
    </row>
    <row r="76" spans="1:11" ht="15.75" thickBot="1">
      <c r="A76" s="34"/>
      <c r="D76" s="69" t="s">
        <v>186</v>
      </c>
      <c r="E76" s="70"/>
    </row>
    <row r="77" spans="1:11">
      <c r="A77" s="34"/>
      <c r="G77" s="25"/>
    </row>
    <row r="78" spans="1:11" ht="15.75" thickBot="1"/>
    <row r="79" spans="1:11">
      <c r="A79" s="311" t="s">
        <v>58</v>
      </c>
      <c r="B79" s="74" t="s">
        <v>65</v>
      </c>
      <c r="C79" s="75" t="s">
        <v>75</v>
      </c>
      <c r="D79" s="76" t="s">
        <v>80</v>
      </c>
      <c r="F79" s="363" t="s">
        <v>60</v>
      </c>
      <c r="G79" s="379"/>
      <c r="H79" s="74" t="s">
        <v>64</v>
      </c>
      <c r="I79" s="74" t="s">
        <v>65</v>
      </c>
      <c r="J79" s="77" t="s">
        <v>73</v>
      </c>
    </row>
    <row r="80" spans="1:11">
      <c r="A80" s="29" t="s">
        <v>104</v>
      </c>
      <c r="B80" s="332">
        <v>450</v>
      </c>
      <c r="C80" s="331"/>
      <c r="D80" s="365"/>
      <c r="F80" s="30" t="s">
        <v>1</v>
      </c>
      <c r="G80" s="2"/>
      <c r="H80" s="334"/>
      <c r="I80" s="334"/>
      <c r="J80" s="333">
        <v>102.92</v>
      </c>
    </row>
    <row r="81" spans="1:11">
      <c r="A81" s="17" t="s">
        <v>106</v>
      </c>
      <c r="B81" s="334"/>
      <c r="C81" s="331">
        <v>500</v>
      </c>
      <c r="D81" s="365"/>
      <c r="F81" s="30" t="s">
        <v>2</v>
      </c>
      <c r="G81" s="2"/>
      <c r="H81" s="334"/>
      <c r="I81" s="334"/>
      <c r="J81" s="333">
        <v>51.46</v>
      </c>
    </row>
    <row r="82" spans="1:11">
      <c r="A82" s="29" t="s">
        <v>100</v>
      </c>
      <c r="B82" s="334"/>
      <c r="C82" s="331"/>
      <c r="D82" s="366">
        <v>1200</v>
      </c>
      <c r="F82" s="30" t="s">
        <v>3</v>
      </c>
      <c r="G82" s="2"/>
      <c r="H82" s="334"/>
      <c r="I82" s="334"/>
      <c r="J82" s="333">
        <v>51.46</v>
      </c>
    </row>
    <row r="83" spans="1:11">
      <c r="A83" s="29" t="s">
        <v>101</v>
      </c>
      <c r="B83" s="334"/>
      <c r="C83" s="331"/>
      <c r="D83" s="366">
        <v>1000</v>
      </c>
      <c r="F83" s="30" t="s">
        <v>95</v>
      </c>
      <c r="G83" s="2"/>
      <c r="H83" s="334"/>
      <c r="I83" s="334"/>
      <c r="J83" s="333">
        <v>51.46</v>
      </c>
    </row>
    <row r="84" spans="1:11">
      <c r="A84" s="29" t="s">
        <v>102</v>
      </c>
      <c r="B84" s="334"/>
      <c r="C84" s="331"/>
      <c r="D84" s="366">
        <v>1200</v>
      </c>
      <c r="F84" s="30" t="s">
        <v>105</v>
      </c>
      <c r="G84" s="37"/>
      <c r="H84" s="332">
        <v>70</v>
      </c>
      <c r="I84" s="334"/>
      <c r="J84" s="333"/>
    </row>
    <row r="85" spans="1:11">
      <c r="A85" s="29" t="s">
        <v>102</v>
      </c>
      <c r="B85" s="334"/>
      <c r="C85" s="331"/>
      <c r="D85" s="366">
        <v>-1000</v>
      </c>
      <c r="F85" s="30" t="s">
        <v>6</v>
      </c>
      <c r="G85" s="2"/>
      <c r="H85" s="332">
        <v>132.6</v>
      </c>
      <c r="I85" s="334"/>
      <c r="J85" s="333"/>
    </row>
    <row r="86" spans="1:11" ht="15.75" thickBot="1">
      <c r="A86" s="29" t="s">
        <v>107</v>
      </c>
      <c r="B86" s="334"/>
      <c r="C86" s="331"/>
      <c r="D86" s="366">
        <v>195</v>
      </c>
      <c r="E86" s="10"/>
      <c r="F86" s="38" t="s">
        <v>7</v>
      </c>
      <c r="G86" s="4"/>
      <c r="H86" s="345"/>
      <c r="I86" s="345">
        <v>96.12</v>
      </c>
      <c r="J86" s="337"/>
      <c r="K86" s="10"/>
    </row>
    <row r="87" spans="1:11" ht="15.75" thickBot="1">
      <c r="A87" s="31" t="s">
        <v>103</v>
      </c>
      <c r="B87" s="345"/>
      <c r="C87" s="336"/>
      <c r="D87" s="358">
        <v>50</v>
      </c>
      <c r="F87" s="279" t="s">
        <v>14</v>
      </c>
      <c r="G87" s="4"/>
      <c r="H87" s="342">
        <f>SUM(H84:H86)</f>
        <v>202.6</v>
      </c>
      <c r="I87" s="338">
        <f>SUM(I86)</f>
        <v>96.12</v>
      </c>
      <c r="J87" s="296">
        <f>SUM(J80:J86)</f>
        <v>257.3</v>
      </c>
    </row>
    <row r="88" spans="1:11" ht="15.75" thickBot="1">
      <c r="A88" s="279" t="s">
        <v>14</v>
      </c>
      <c r="B88" s="342">
        <f>SUM(B80:B87)</f>
        <v>450</v>
      </c>
      <c r="C88" s="341">
        <f>SUM(C80:C87)</f>
        <v>500</v>
      </c>
      <c r="D88" s="285">
        <f>SUM(D82:D87)</f>
        <v>2645</v>
      </c>
    </row>
    <row r="90" spans="1:11" ht="15.75" thickBot="1"/>
    <row r="91" spans="1:11">
      <c r="A91" s="364" t="s">
        <v>96</v>
      </c>
      <c r="B91" s="71" t="s">
        <v>76</v>
      </c>
      <c r="C91" s="72" t="s">
        <v>77</v>
      </c>
      <c r="F91" s="307"/>
      <c r="G91" s="307"/>
      <c r="H91" s="308"/>
    </row>
    <row r="92" spans="1:11">
      <c r="A92" s="380" t="s">
        <v>97</v>
      </c>
      <c r="B92" s="314"/>
      <c r="C92" s="73"/>
      <c r="F92" s="307"/>
      <c r="G92" s="307"/>
      <c r="H92" s="106"/>
    </row>
    <row r="93" spans="1:11">
      <c r="A93" s="30" t="s">
        <v>1</v>
      </c>
      <c r="B93" s="334"/>
      <c r="C93" s="333">
        <v>148</v>
      </c>
      <c r="F93" s="37"/>
      <c r="G93" s="2"/>
      <c r="H93" s="299"/>
    </row>
    <row r="94" spans="1:11">
      <c r="A94" s="30" t="s">
        <v>6</v>
      </c>
      <c r="B94" s="334">
        <v>233.74</v>
      </c>
      <c r="C94" s="349"/>
      <c r="F94" s="37"/>
      <c r="G94" s="2"/>
      <c r="H94" s="299"/>
    </row>
    <row r="95" spans="1:11">
      <c r="A95" s="30" t="s">
        <v>7</v>
      </c>
      <c r="B95" s="332">
        <v>237.2</v>
      </c>
      <c r="C95" s="349"/>
      <c r="F95" s="37"/>
      <c r="G95" s="2"/>
      <c r="H95" s="299"/>
    </row>
    <row r="96" spans="1:11">
      <c r="A96" s="30" t="s">
        <v>98</v>
      </c>
      <c r="B96" s="334">
        <v>239.22</v>
      </c>
      <c r="C96" s="349"/>
      <c r="F96" s="309"/>
      <c r="G96" s="36"/>
      <c r="H96" s="275"/>
    </row>
    <row r="97" spans="1:10">
      <c r="A97" s="30" t="s">
        <v>9</v>
      </c>
      <c r="B97" s="334">
        <v>239.22</v>
      </c>
      <c r="C97" s="349"/>
    </row>
    <row r="98" spans="1:10">
      <c r="A98" s="30" t="s">
        <v>10</v>
      </c>
      <c r="B98" s="334">
        <v>239.22</v>
      </c>
      <c r="C98" s="349"/>
    </row>
    <row r="99" spans="1:10">
      <c r="A99" s="30" t="s">
        <v>11</v>
      </c>
      <c r="B99" s="332">
        <v>242.7</v>
      </c>
      <c r="C99" s="349"/>
    </row>
    <row r="100" spans="1:10" ht="15.75" thickBot="1">
      <c r="A100" s="38" t="s">
        <v>99</v>
      </c>
      <c r="B100" s="335">
        <v>242.7</v>
      </c>
      <c r="C100" s="354"/>
    </row>
    <row r="101" spans="1:10" ht="15.75" thickBot="1">
      <c r="A101" s="279" t="s">
        <v>14</v>
      </c>
      <c r="B101" s="342">
        <f>SUM(B94:B100)</f>
        <v>1674</v>
      </c>
      <c r="C101" s="296">
        <f>SUM(C93:C100)</f>
        <v>148</v>
      </c>
    </row>
    <row r="103" spans="1:10" ht="15.75" thickBot="1"/>
    <row r="104" spans="1:10">
      <c r="A104" s="311" t="s">
        <v>170</v>
      </c>
      <c r="B104" s="312"/>
      <c r="C104" s="313"/>
      <c r="D104" s="315" t="s">
        <v>90</v>
      </c>
      <c r="F104" s="311" t="s">
        <v>175</v>
      </c>
      <c r="G104" s="312"/>
      <c r="H104" s="312"/>
      <c r="I104" s="316" t="s">
        <v>90</v>
      </c>
      <c r="J104" s="317" t="s">
        <v>91</v>
      </c>
    </row>
    <row r="105" spans="1:10">
      <c r="A105" s="29" t="s">
        <v>172</v>
      </c>
      <c r="B105" s="300"/>
      <c r="C105" s="301"/>
      <c r="D105" s="333">
        <v>2702.4</v>
      </c>
      <c r="F105" s="29" t="s">
        <v>99</v>
      </c>
      <c r="G105" s="300" t="s">
        <v>174</v>
      </c>
      <c r="H105" s="2"/>
      <c r="I105" s="310">
        <v>138.79</v>
      </c>
      <c r="J105" s="211"/>
    </row>
    <row r="106" spans="1:10" ht="15.75" thickBot="1">
      <c r="A106" s="31" t="s">
        <v>171</v>
      </c>
      <c r="B106" s="303"/>
      <c r="C106" s="304"/>
      <c r="D106" s="354">
        <v>1701.51</v>
      </c>
      <c r="F106" s="305" t="s">
        <v>1</v>
      </c>
      <c r="G106" s="306" t="s">
        <v>173</v>
      </c>
      <c r="H106" s="306"/>
      <c r="I106" s="218"/>
      <c r="J106" s="274">
        <v>296.25</v>
      </c>
    </row>
    <row r="107" spans="1:10" ht="15.75" thickBot="1">
      <c r="A107" s="279" t="s">
        <v>14</v>
      </c>
      <c r="B107" s="4"/>
      <c r="C107" s="302"/>
      <c r="D107" s="296">
        <f>SUM(D105:D106)</f>
        <v>4403.91</v>
      </c>
    </row>
    <row r="112" spans="1:10" ht="15.75" thickBot="1"/>
    <row r="113" spans="1:11" ht="15.75" thickBot="1">
      <c r="C113" s="367" t="s">
        <v>177</v>
      </c>
      <c r="D113" s="368"/>
      <c r="E113" s="368"/>
      <c r="F113" s="368"/>
      <c r="G113" s="368"/>
      <c r="H113" s="368"/>
      <c r="I113" s="369"/>
    </row>
    <row r="115" spans="1:11" ht="15.75" thickBot="1"/>
    <row r="116" spans="1:11">
      <c r="A116" s="318" t="s">
        <v>167</v>
      </c>
      <c r="B116" s="324" t="s">
        <v>82</v>
      </c>
      <c r="C116" s="325" t="s">
        <v>83</v>
      </c>
      <c r="D116" s="326" t="s">
        <v>84</v>
      </c>
      <c r="E116" s="324" t="s">
        <v>85</v>
      </c>
      <c r="F116" s="325" t="s">
        <v>86</v>
      </c>
      <c r="G116" s="324" t="s">
        <v>87</v>
      </c>
      <c r="H116" s="325" t="s">
        <v>88</v>
      </c>
      <c r="I116" s="324" t="s">
        <v>89</v>
      </c>
      <c r="J116" s="324" t="s">
        <v>90</v>
      </c>
      <c r="K116" s="327" t="s">
        <v>91</v>
      </c>
    </row>
    <row r="117" spans="1:11">
      <c r="A117" s="319" t="s">
        <v>168</v>
      </c>
      <c r="B117" s="370"/>
      <c r="C117" s="376"/>
      <c r="D117" s="377"/>
      <c r="E117" s="370"/>
      <c r="F117" s="376"/>
      <c r="G117" s="370"/>
      <c r="H117" s="376"/>
      <c r="I117" s="370"/>
      <c r="J117" s="370"/>
      <c r="K117" s="378"/>
    </row>
    <row r="118" spans="1:11">
      <c r="A118" s="30" t="s">
        <v>1</v>
      </c>
      <c r="B118" s="332" t="s">
        <v>176</v>
      </c>
      <c r="C118" s="331">
        <v>250</v>
      </c>
      <c r="D118" s="355">
        <v>263.26</v>
      </c>
      <c r="E118" s="332">
        <v>273.52999999999997</v>
      </c>
      <c r="F118" s="356">
        <v>294.14999999999998</v>
      </c>
      <c r="G118" s="334">
        <v>302.39</v>
      </c>
      <c r="H118" s="356">
        <v>310.86</v>
      </c>
      <c r="I118" s="332">
        <v>310.86</v>
      </c>
      <c r="J118" s="334">
        <v>317.95</v>
      </c>
      <c r="K118" s="371">
        <v>335.84</v>
      </c>
    </row>
    <row r="119" spans="1:11">
      <c r="A119" s="30" t="s">
        <v>62</v>
      </c>
      <c r="B119" s="332">
        <v>250</v>
      </c>
      <c r="C119" s="331">
        <v>266</v>
      </c>
      <c r="D119" s="355">
        <v>275.02</v>
      </c>
      <c r="E119" s="332">
        <v>285.75</v>
      </c>
      <c r="F119" s="356">
        <v>294.14999999999998</v>
      </c>
      <c r="G119" s="334">
        <v>302.39</v>
      </c>
      <c r="H119" s="356">
        <v>300.77999999999997</v>
      </c>
      <c r="I119" s="332">
        <v>326.39999999999998</v>
      </c>
      <c r="J119" s="334">
        <v>328.57</v>
      </c>
      <c r="K119" s="371">
        <v>337.21</v>
      </c>
    </row>
    <row r="120" spans="1:11">
      <c r="A120" s="30" t="s">
        <v>3</v>
      </c>
      <c r="B120" s="332">
        <v>250</v>
      </c>
      <c r="C120" s="331">
        <v>249.67</v>
      </c>
      <c r="D120" s="355">
        <v>273.52999999999997</v>
      </c>
      <c r="E120" s="332">
        <v>284.2</v>
      </c>
      <c r="F120" s="356">
        <v>294.14999999999998</v>
      </c>
      <c r="G120" s="334">
        <v>302.39</v>
      </c>
      <c r="H120" s="356">
        <v>300.77999999999997</v>
      </c>
      <c r="I120" s="332">
        <v>318.63</v>
      </c>
      <c r="J120" s="334">
        <v>328.57</v>
      </c>
      <c r="K120" s="371">
        <v>337.21</v>
      </c>
    </row>
    <row r="121" spans="1:11">
      <c r="A121" s="30" t="s">
        <v>4</v>
      </c>
      <c r="B121" s="332">
        <v>250</v>
      </c>
      <c r="C121" s="331">
        <v>258</v>
      </c>
      <c r="D121" s="355">
        <v>273.52999999999997</v>
      </c>
      <c r="E121" s="332">
        <v>284.2</v>
      </c>
      <c r="F121" s="356">
        <v>294.14999999999998</v>
      </c>
      <c r="G121" s="334">
        <v>302.39</v>
      </c>
      <c r="H121" s="356">
        <v>300.77999999999997</v>
      </c>
      <c r="I121" s="332">
        <v>308.01</v>
      </c>
      <c r="J121" s="334">
        <v>328.57</v>
      </c>
      <c r="K121" s="371">
        <v>314.73</v>
      </c>
    </row>
    <row r="122" spans="1:11">
      <c r="A122" s="30" t="s">
        <v>5</v>
      </c>
      <c r="B122" s="332">
        <v>250</v>
      </c>
      <c r="C122" s="331">
        <v>258</v>
      </c>
      <c r="D122" s="355">
        <v>273.52999999999997</v>
      </c>
      <c r="E122" s="332">
        <v>284.2</v>
      </c>
      <c r="F122" s="356">
        <v>294.14999999999998</v>
      </c>
      <c r="G122" s="334">
        <v>302.39</v>
      </c>
      <c r="H122" s="356">
        <v>310.86</v>
      </c>
      <c r="I122" s="332">
        <v>318.63</v>
      </c>
      <c r="J122" s="334">
        <v>32.86</v>
      </c>
      <c r="K122" s="371">
        <v>337.21</v>
      </c>
    </row>
    <row r="123" spans="1:11">
      <c r="A123" s="30" t="s">
        <v>6</v>
      </c>
      <c r="B123" s="332">
        <v>250</v>
      </c>
      <c r="C123" s="331">
        <v>258</v>
      </c>
      <c r="D123" s="355">
        <v>273.52999999999997</v>
      </c>
      <c r="E123" s="332">
        <v>284.2</v>
      </c>
      <c r="F123" s="356">
        <v>284.33999999999997</v>
      </c>
      <c r="G123" s="334">
        <v>292.31</v>
      </c>
      <c r="H123" s="356">
        <v>310.86</v>
      </c>
      <c r="I123" s="332">
        <v>318.63</v>
      </c>
      <c r="J123" s="334"/>
      <c r="K123" s="371">
        <v>337.21</v>
      </c>
    </row>
    <row r="124" spans="1:11">
      <c r="A124" s="30" t="s">
        <v>7</v>
      </c>
      <c r="B124" s="332">
        <v>241.67</v>
      </c>
      <c r="C124" s="331">
        <v>258</v>
      </c>
      <c r="D124" s="355">
        <v>273.52999999999997</v>
      </c>
      <c r="E124" s="332">
        <v>284.2</v>
      </c>
      <c r="F124" s="356">
        <v>294.14999999999998</v>
      </c>
      <c r="G124" s="334">
        <v>302.39</v>
      </c>
      <c r="H124" s="356">
        <v>310.86</v>
      </c>
      <c r="I124" s="332">
        <v>318.63</v>
      </c>
      <c r="J124" s="334">
        <v>470.95</v>
      </c>
      <c r="K124" s="371">
        <v>337.21</v>
      </c>
    </row>
    <row r="125" spans="1:11">
      <c r="A125" s="30" t="s">
        <v>8</v>
      </c>
      <c r="B125" s="332">
        <v>250</v>
      </c>
      <c r="C125" s="331">
        <v>258</v>
      </c>
      <c r="D125" s="355">
        <v>273.52999999999997</v>
      </c>
      <c r="E125" s="332">
        <v>284.2</v>
      </c>
      <c r="F125" s="356">
        <v>294.14999999999998</v>
      </c>
      <c r="G125" s="334">
        <v>302.39</v>
      </c>
      <c r="H125" s="356">
        <v>310.86</v>
      </c>
      <c r="I125" s="332">
        <v>318.63</v>
      </c>
      <c r="J125" s="334">
        <v>328.57</v>
      </c>
      <c r="K125" s="371">
        <v>337.21</v>
      </c>
    </row>
    <row r="126" spans="1:11">
      <c r="A126" s="30" t="s">
        <v>9</v>
      </c>
      <c r="B126" s="332">
        <v>250</v>
      </c>
      <c r="C126" s="331">
        <v>258</v>
      </c>
      <c r="D126" s="355">
        <v>273.52999999999997</v>
      </c>
      <c r="E126" s="332">
        <v>284.2</v>
      </c>
      <c r="F126" s="356">
        <v>294.14999999999998</v>
      </c>
      <c r="G126" s="334">
        <v>302.39</v>
      </c>
      <c r="H126" s="356">
        <v>310.86</v>
      </c>
      <c r="I126" s="332">
        <v>318.63</v>
      </c>
      <c r="J126" s="334">
        <v>328.57</v>
      </c>
      <c r="K126" s="371">
        <v>337.21</v>
      </c>
    </row>
    <row r="127" spans="1:11">
      <c r="A127" s="30" t="s">
        <v>10</v>
      </c>
      <c r="B127" s="332">
        <v>250</v>
      </c>
      <c r="C127" s="331">
        <v>263.26</v>
      </c>
      <c r="D127" s="355">
        <v>273.52999999999997</v>
      </c>
      <c r="E127" s="332">
        <v>284.2</v>
      </c>
      <c r="F127" s="356">
        <v>294.14999999999998</v>
      </c>
      <c r="G127" s="334">
        <v>302.39</v>
      </c>
      <c r="H127" s="356">
        <v>310.86</v>
      </c>
      <c r="I127" s="332">
        <v>318.63</v>
      </c>
      <c r="J127" s="334">
        <v>328.57</v>
      </c>
      <c r="K127" s="371">
        <v>337.21</v>
      </c>
    </row>
    <row r="128" spans="1:11">
      <c r="A128" s="30" t="s">
        <v>11</v>
      </c>
      <c r="B128" s="332">
        <v>250</v>
      </c>
      <c r="C128" s="331">
        <v>246.06</v>
      </c>
      <c r="D128" s="355">
        <v>273.52999999999997</v>
      </c>
      <c r="E128" s="332">
        <v>284.2</v>
      </c>
      <c r="F128" s="356">
        <v>294.14999999999998</v>
      </c>
      <c r="G128" s="334">
        <v>302.39</v>
      </c>
      <c r="H128" s="356">
        <v>310.86</v>
      </c>
      <c r="I128" s="332">
        <v>318.63</v>
      </c>
      <c r="J128" s="334">
        <v>328.57</v>
      </c>
      <c r="K128" s="371">
        <v>337.21</v>
      </c>
    </row>
    <row r="129" spans="1:11" ht="15.75" thickBot="1">
      <c r="A129" s="38" t="s">
        <v>12</v>
      </c>
      <c r="B129" s="335">
        <v>250</v>
      </c>
      <c r="C129" s="336">
        <v>263.26</v>
      </c>
      <c r="D129" s="372">
        <v>273.52999999999997</v>
      </c>
      <c r="E129" s="335">
        <v>284.2</v>
      </c>
      <c r="F129" s="373">
        <v>294.14999999999998</v>
      </c>
      <c r="G129" s="345">
        <v>291.05</v>
      </c>
      <c r="H129" s="373">
        <v>300.5</v>
      </c>
      <c r="I129" s="335">
        <v>318.63</v>
      </c>
      <c r="J129" s="345">
        <v>328.57</v>
      </c>
      <c r="K129" s="374">
        <v>337.21</v>
      </c>
    </row>
    <row r="130" spans="1:11" ht="15.75" thickBot="1">
      <c r="A130" s="279" t="s">
        <v>14</v>
      </c>
      <c r="B130" s="342">
        <f t="shared" ref="B130:G130" si="6">SUM(B118:B129)</f>
        <v>2741.67</v>
      </c>
      <c r="C130" s="341">
        <f t="shared" si="6"/>
        <v>3086.25</v>
      </c>
      <c r="D130" s="359">
        <f t="shared" si="6"/>
        <v>3273.579999999999</v>
      </c>
      <c r="E130" s="342">
        <f t="shared" si="6"/>
        <v>3401.2799999999993</v>
      </c>
      <c r="F130" s="341">
        <f t="shared" si="6"/>
        <v>3519.9900000000002</v>
      </c>
      <c r="G130" s="338">
        <f t="shared" si="6"/>
        <v>3607.2599999999993</v>
      </c>
      <c r="H130" s="375">
        <f>SUM(H118:H129)</f>
        <v>3689.7200000000007</v>
      </c>
      <c r="I130" s="342">
        <f>SUM(I118:I129)</f>
        <v>3812.940000000001</v>
      </c>
      <c r="J130" s="338">
        <f>SUM(J118:J129)</f>
        <v>3450.3200000000006</v>
      </c>
      <c r="K130" s="285">
        <f>SUM(K118:K129)</f>
        <v>4022.67</v>
      </c>
    </row>
    <row r="132" spans="1:11" ht="15.75" thickBot="1"/>
    <row r="133" spans="1:11">
      <c r="A133" s="320" t="s">
        <v>169</v>
      </c>
      <c r="B133" s="381"/>
      <c r="C133" s="321" t="s">
        <v>83</v>
      </c>
      <c r="D133" s="322" t="s">
        <v>84</v>
      </c>
      <c r="E133" s="321" t="s">
        <v>85</v>
      </c>
      <c r="F133" s="322" t="s">
        <v>86</v>
      </c>
      <c r="G133" s="323" t="s">
        <v>87</v>
      </c>
    </row>
    <row r="134" spans="1:11">
      <c r="A134" s="30" t="s">
        <v>1</v>
      </c>
      <c r="B134" s="1"/>
      <c r="C134" s="334"/>
      <c r="D134" s="331">
        <v>42</v>
      </c>
      <c r="E134" s="332">
        <v>42</v>
      </c>
      <c r="F134" s="331">
        <v>42</v>
      </c>
      <c r="G134" s="366">
        <v>42</v>
      </c>
    </row>
    <row r="135" spans="1:11">
      <c r="A135" s="30" t="s">
        <v>2</v>
      </c>
      <c r="B135" s="1"/>
      <c r="C135" s="332">
        <v>42</v>
      </c>
      <c r="D135" s="331">
        <v>42</v>
      </c>
      <c r="E135" s="332">
        <v>42</v>
      </c>
      <c r="F135" s="331">
        <v>42</v>
      </c>
      <c r="G135" s="366">
        <v>42</v>
      </c>
    </row>
    <row r="136" spans="1:11">
      <c r="A136" s="30" t="s">
        <v>3</v>
      </c>
      <c r="B136" s="1"/>
      <c r="C136" s="332">
        <v>42</v>
      </c>
      <c r="D136" s="331">
        <v>42</v>
      </c>
      <c r="E136" s="332">
        <v>42</v>
      </c>
      <c r="F136" s="331">
        <v>42</v>
      </c>
      <c r="G136" s="366">
        <v>42</v>
      </c>
    </row>
    <row r="137" spans="1:11">
      <c r="A137" s="30" t="s">
        <v>4</v>
      </c>
      <c r="B137" s="1"/>
      <c r="C137" s="332">
        <v>42</v>
      </c>
      <c r="D137" s="331">
        <v>42</v>
      </c>
      <c r="E137" s="332">
        <v>42</v>
      </c>
      <c r="F137" s="331">
        <v>42</v>
      </c>
      <c r="G137" s="366">
        <v>42</v>
      </c>
      <c r="I137" s="25"/>
    </row>
    <row r="138" spans="1:11">
      <c r="A138" s="30" t="s">
        <v>5</v>
      </c>
      <c r="B138" s="1"/>
      <c r="C138" s="332">
        <v>42</v>
      </c>
      <c r="D138" s="331">
        <v>42</v>
      </c>
      <c r="E138" s="332">
        <v>42</v>
      </c>
      <c r="F138" s="331">
        <v>42</v>
      </c>
      <c r="G138" s="366">
        <v>42</v>
      </c>
    </row>
    <row r="139" spans="1:11">
      <c r="A139" s="30" t="s">
        <v>6</v>
      </c>
      <c r="B139" s="1"/>
      <c r="C139" s="332">
        <v>42</v>
      </c>
      <c r="D139" s="331">
        <v>42</v>
      </c>
      <c r="E139" s="332">
        <v>42</v>
      </c>
      <c r="F139" s="331">
        <v>42</v>
      </c>
      <c r="G139" s="366">
        <v>42</v>
      </c>
    </row>
    <row r="140" spans="1:11">
      <c r="A140" s="30" t="s">
        <v>7</v>
      </c>
      <c r="B140" s="1"/>
      <c r="C140" s="332">
        <v>42</v>
      </c>
      <c r="D140" s="331">
        <v>42</v>
      </c>
      <c r="E140" s="332">
        <v>42</v>
      </c>
      <c r="F140" s="331">
        <v>42</v>
      </c>
      <c r="G140" s="366">
        <v>42</v>
      </c>
    </row>
    <row r="141" spans="1:11">
      <c r="A141" s="30" t="s">
        <v>8</v>
      </c>
      <c r="B141" s="1"/>
      <c r="C141" s="332">
        <v>42</v>
      </c>
      <c r="D141" s="331">
        <v>42</v>
      </c>
      <c r="E141" s="332">
        <v>42</v>
      </c>
      <c r="F141" s="331">
        <v>42</v>
      </c>
      <c r="G141" s="366">
        <v>42</v>
      </c>
    </row>
    <row r="142" spans="1:11">
      <c r="A142" s="30" t="s">
        <v>9</v>
      </c>
      <c r="B142" s="1"/>
      <c r="C142" s="332">
        <v>42</v>
      </c>
      <c r="D142" s="331">
        <v>42</v>
      </c>
      <c r="E142" s="332">
        <v>42</v>
      </c>
      <c r="F142" s="331">
        <v>42</v>
      </c>
      <c r="G142" s="366"/>
    </row>
    <row r="143" spans="1:11">
      <c r="A143" s="30" t="s">
        <v>10</v>
      </c>
      <c r="B143" s="1"/>
      <c r="C143" s="332">
        <v>42</v>
      </c>
      <c r="D143" s="331">
        <v>42</v>
      </c>
      <c r="E143" s="332">
        <v>42</v>
      </c>
      <c r="F143" s="331">
        <v>42</v>
      </c>
      <c r="G143" s="366"/>
    </row>
    <row r="144" spans="1:11">
      <c r="A144" s="30" t="s">
        <v>11</v>
      </c>
      <c r="B144" s="1"/>
      <c r="C144" s="332">
        <v>42</v>
      </c>
      <c r="D144" s="331">
        <v>42</v>
      </c>
      <c r="E144" s="332">
        <v>42</v>
      </c>
      <c r="F144" s="331">
        <v>42</v>
      </c>
      <c r="G144" s="366"/>
    </row>
    <row r="145" spans="1:7" ht="15.75" thickBot="1">
      <c r="A145" s="38" t="s">
        <v>12</v>
      </c>
      <c r="B145" s="3"/>
      <c r="C145" s="335">
        <v>42</v>
      </c>
      <c r="D145" s="336">
        <v>42</v>
      </c>
      <c r="E145" s="335">
        <v>42</v>
      </c>
      <c r="F145" s="336">
        <v>42</v>
      </c>
      <c r="G145" s="358"/>
    </row>
    <row r="146" spans="1:7" ht="15.75" thickBot="1">
      <c r="A146" s="279" t="s">
        <v>14</v>
      </c>
      <c r="B146" s="12"/>
      <c r="C146" s="342">
        <f>SUM(C135:C145)</f>
        <v>462</v>
      </c>
      <c r="D146" s="341">
        <f>SUM(D134:D145)</f>
        <v>504</v>
      </c>
      <c r="E146" s="342">
        <f>SUM(E134:E145)</f>
        <v>504</v>
      </c>
      <c r="F146" s="341">
        <f>SUM(F134:F145)</f>
        <v>504</v>
      </c>
      <c r="G146" s="285">
        <f>SUM(G134:G145)</f>
        <v>336</v>
      </c>
    </row>
  </sheetData>
  <pageMargins left="0.41" right="0.56000000000000005" top="0.39" bottom="0.28000000000000003" header="0.28999999999999998" footer="0.22"/>
  <pageSetup paperSize="9" orientation="landscape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2:Q63"/>
  <sheetViews>
    <sheetView topLeftCell="A13" workbookViewId="0">
      <selection activeCell="K3" sqref="K3"/>
    </sheetView>
  </sheetViews>
  <sheetFormatPr baseColWidth="10" defaultRowHeight="15"/>
  <cols>
    <col min="1" max="1" width="18.140625" customWidth="1"/>
    <col min="2" max="3" width="7.7109375" customWidth="1"/>
    <col min="4" max="4" width="7.5703125" customWidth="1"/>
    <col min="5" max="5" width="6.85546875" customWidth="1"/>
    <col min="6" max="6" width="7.140625" customWidth="1"/>
    <col min="7" max="7" width="8" customWidth="1"/>
    <col min="8" max="8" width="7.42578125" customWidth="1"/>
    <col min="9" max="9" width="6.85546875" customWidth="1"/>
    <col min="10" max="10" width="8.5703125" customWidth="1"/>
    <col min="11" max="11" width="7.5703125" customWidth="1"/>
    <col min="12" max="12" width="7.85546875" customWidth="1"/>
    <col min="13" max="13" width="8.85546875" customWidth="1"/>
    <col min="14" max="14" width="10.140625" customWidth="1"/>
  </cols>
  <sheetData>
    <row r="2" spans="1:14" ht="15.75" thickBot="1"/>
    <row r="3" spans="1:14" ht="15.75" thickBot="1">
      <c r="E3" s="21" t="s">
        <v>115</v>
      </c>
      <c r="F3" s="81"/>
      <c r="G3" s="81"/>
      <c r="H3" s="81"/>
      <c r="I3" s="33"/>
      <c r="K3" s="16"/>
    </row>
    <row r="4" spans="1:14" ht="15.75" thickBot="1"/>
    <row r="5" spans="1:14">
      <c r="A5" s="47" t="s">
        <v>82</v>
      </c>
      <c r="B5" s="44" t="s">
        <v>1</v>
      </c>
      <c r="C5" s="45" t="s">
        <v>62</v>
      </c>
      <c r="D5" s="44" t="s">
        <v>3</v>
      </c>
      <c r="E5" s="45" t="s">
        <v>4</v>
      </c>
      <c r="F5" s="44" t="s">
        <v>5</v>
      </c>
      <c r="G5" s="45" t="s">
        <v>6</v>
      </c>
      <c r="H5" s="44" t="s">
        <v>7</v>
      </c>
      <c r="I5" s="45" t="s">
        <v>8</v>
      </c>
      <c r="J5" s="44" t="s">
        <v>9</v>
      </c>
      <c r="K5" s="45" t="s">
        <v>10</v>
      </c>
      <c r="L5" s="44" t="s">
        <v>11</v>
      </c>
      <c r="M5" s="44" t="s">
        <v>12</v>
      </c>
      <c r="N5" s="46" t="s">
        <v>14</v>
      </c>
    </row>
    <row r="6" spans="1:14">
      <c r="A6" s="30" t="s">
        <v>110</v>
      </c>
      <c r="B6" s="48">
        <v>175.34</v>
      </c>
      <c r="C6" s="48">
        <v>175.34</v>
      </c>
      <c r="D6" s="48">
        <v>175.34</v>
      </c>
      <c r="E6" s="37">
        <v>178.98</v>
      </c>
      <c r="F6" s="6">
        <v>202.48</v>
      </c>
      <c r="G6" s="37">
        <v>309.83</v>
      </c>
      <c r="H6" s="6">
        <v>202.48</v>
      </c>
      <c r="I6" s="6">
        <v>202.48</v>
      </c>
      <c r="J6" s="6">
        <v>202.48</v>
      </c>
      <c r="K6" s="6">
        <v>202.48</v>
      </c>
      <c r="L6" s="6">
        <v>285.52</v>
      </c>
      <c r="M6" s="6">
        <v>221.97</v>
      </c>
      <c r="N6" s="52">
        <f>SUM(B6:M6)</f>
        <v>2534.7199999999998</v>
      </c>
    </row>
    <row r="7" spans="1:14" ht="15.75" thickBot="1">
      <c r="A7" s="38" t="s">
        <v>109</v>
      </c>
      <c r="B7" s="5">
        <v>31.78</v>
      </c>
      <c r="C7" s="49">
        <v>31.78</v>
      </c>
      <c r="D7" s="5">
        <v>31.78</v>
      </c>
      <c r="E7" s="49">
        <v>31.78</v>
      </c>
      <c r="F7" s="5">
        <v>31.78</v>
      </c>
      <c r="G7" s="62">
        <v>32.799999999999997</v>
      </c>
      <c r="H7" s="62">
        <v>32.799999999999997</v>
      </c>
      <c r="I7" s="62">
        <v>32.799999999999997</v>
      </c>
      <c r="J7" s="62">
        <v>32.799999999999997</v>
      </c>
      <c r="K7" s="62">
        <v>32.799999999999997</v>
      </c>
      <c r="L7" s="62">
        <v>32.799999999999997</v>
      </c>
      <c r="M7" s="62">
        <v>32.799999999999997</v>
      </c>
      <c r="N7" s="41">
        <f>SUM(B7:M7)</f>
        <v>388.50000000000006</v>
      </c>
    </row>
    <row r="8" spans="1:14" ht="15.75" thickBot="1">
      <c r="A8" s="11" t="s">
        <v>14</v>
      </c>
      <c r="B8" s="50">
        <f t="shared" ref="B8:N8" si="0">SUM(B6:B7)</f>
        <v>207.12</v>
      </c>
      <c r="C8" s="51">
        <f t="shared" si="0"/>
        <v>207.12</v>
      </c>
      <c r="D8" s="50">
        <f t="shared" si="0"/>
        <v>207.12</v>
      </c>
      <c r="E8" s="51">
        <f t="shared" si="0"/>
        <v>210.76</v>
      </c>
      <c r="F8" s="50">
        <f t="shared" si="0"/>
        <v>234.26</v>
      </c>
      <c r="G8" s="51">
        <f t="shared" si="0"/>
        <v>342.63</v>
      </c>
      <c r="H8" s="50">
        <f t="shared" si="0"/>
        <v>235.27999999999997</v>
      </c>
      <c r="I8" s="51">
        <f t="shared" si="0"/>
        <v>235.27999999999997</v>
      </c>
      <c r="J8" s="50">
        <f t="shared" si="0"/>
        <v>235.27999999999997</v>
      </c>
      <c r="K8" s="51">
        <f t="shared" si="0"/>
        <v>235.27999999999997</v>
      </c>
      <c r="L8" s="50">
        <f t="shared" si="0"/>
        <v>318.32</v>
      </c>
      <c r="M8" s="50">
        <f t="shared" si="0"/>
        <v>254.76999999999998</v>
      </c>
      <c r="N8" s="13">
        <f t="shared" si="0"/>
        <v>2923.22</v>
      </c>
    </row>
    <row r="9" spans="1:14" ht="15.75" thickBot="1"/>
    <row r="10" spans="1:14">
      <c r="A10" s="47" t="s">
        <v>83</v>
      </c>
      <c r="B10" s="44" t="s">
        <v>1</v>
      </c>
      <c r="C10" s="45" t="s">
        <v>62</v>
      </c>
      <c r="D10" s="44" t="s">
        <v>3</v>
      </c>
      <c r="E10" s="45" t="s">
        <v>4</v>
      </c>
      <c r="F10" s="44" t="s">
        <v>5</v>
      </c>
      <c r="G10" s="45" t="s">
        <v>6</v>
      </c>
      <c r="H10" s="44" t="s">
        <v>7</v>
      </c>
      <c r="I10" s="45" t="s">
        <v>8</v>
      </c>
      <c r="J10" s="44" t="s">
        <v>9</v>
      </c>
      <c r="K10" s="45" t="s">
        <v>10</v>
      </c>
      <c r="L10" s="44" t="s">
        <v>11</v>
      </c>
      <c r="M10" s="44" t="s">
        <v>12</v>
      </c>
      <c r="N10" s="46" t="s">
        <v>14</v>
      </c>
    </row>
    <row r="11" spans="1:14">
      <c r="A11" s="30" t="s">
        <v>110</v>
      </c>
      <c r="B11" s="59">
        <v>205.05</v>
      </c>
      <c r="C11" s="60">
        <v>205.05</v>
      </c>
      <c r="D11" s="59">
        <v>205.05</v>
      </c>
      <c r="E11" s="60">
        <v>205.05</v>
      </c>
      <c r="F11" s="59">
        <v>205.05</v>
      </c>
      <c r="G11" s="61">
        <v>316.22000000000003</v>
      </c>
      <c r="H11" s="59">
        <v>212.05</v>
      </c>
      <c r="I11" s="59">
        <v>212.05</v>
      </c>
      <c r="J11" s="59">
        <v>212.05</v>
      </c>
      <c r="K11" s="59">
        <v>212.05</v>
      </c>
      <c r="L11" s="6">
        <v>305.13</v>
      </c>
      <c r="M11" s="53">
        <v>234.5</v>
      </c>
      <c r="N11" s="54">
        <f>SUM(B11:M11)</f>
        <v>2729.3</v>
      </c>
    </row>
    <row r="12" spans="1:14" ht="15.75" thickBot="1">
      <c r="A12" s="38" t="s">
        <v>109</v>
      </c>
      <c r="B12" s="62">
        <v>32.799999999999997</v>
      </c>
      <c r="C12" s="58">
        <v>32.799999999999997</v>
      </c>
      <c r="D12" s="62">
        <v>32.799999999999997</v>
      </c>
      <c r="E12" s="58">
        <v>32.799999999999997</v>
      </c>
      <c r="F12" s="62">
        <v>32.799999999999997</v>
      </c>
      <c r="G12" s="58">
        <v>37.58</v>
      </c>
      <c r="H12" s="62">
        <v>37.58</v>
      </c>
      <c r="I12" s="58">
        <v>37.58</v>
      </c>
      <c r="J12" s="62">
        <v>37.58</v>
      </c>
      <c r="K12" s="58">
        <v>37.58</v>
      </c>
      <c r="L12" s="62">
        <v>37.58</v>
      </c>
      <c r="M12" s="62">
        <v>37.58</v>
      </c>
      <c r="N12" s="41">
        <f>SUM(B12:M12)</f>
        <v>427.05999999999989</v>
      </c>
    </row>
    <row r="13" spans="1:14" ht="15.75" thickBot="1">
      <c r="A13" s="11" t="s">
        <v>14</v>
      </c>
      <c r="B13" s="63">
        <f t="shared" ref="B13:N13" si="1">SUM(B11:B12)</f>
        <v>237.85000000000002</v>
      </c>
      <c r="C13" s="64">
        <f t="shared" si="1"/>
        <v>237.85000000000002</v>
      </c>
      <c r="D13" s="63">
        <f t="shared" si="1"/>
        <v>237.85000000000002</v>
      </c>
      <c r="E13" s="64">
        <f t="shared" si="1"/>
        <v>237.85000000000002</v>
      </c>
      <c r="F13" s="63">
        <f t="shared" si="1"/>
        <v>237.85000000000002</v>
      </c>
      <c r="G13" s="64">
        <f t="shared" si="1"/>
        <v>353.8</v>
      </c>
      <c r="H13" s="63">
        <f t="shared" si="1"/>
        <v>249.63</v>
      </c>
      <c r="I13" s="64">
        <f t="shared" si="1"/>
        <v>249.63</v>
      </c>
      <c r="J13" s="63">
        <f t="shared" si="1"/>
        <v>249.63</v>
      </c>
      <c r="K13" s="64">
        <f t="shared" si="1"/>
        <v>249.63</v>
      </c>
      <c r="L13" s="50">
        <f t="shared" si="1"/>
        <v>342.71</v>
      </c>
      <c r="M13" s="63">
        <f t="shared" si="1"/>
        <v>272.08</v>
      </c>
      <c r="N13" s="23">
        <f t="shared" si="1"/>
        <v>3156.36</v>
      </c>
    </row>
    <row r="14" spans="1:14" ht="15.75" thickBot="1"/>
    <row r="15" spans="1:14">
      <c r="A15" s="47" t="s">
        <v>84</v>
      </c>
      <c r="B15" s="44" t="s">
        <v>1</v>
      </c>
      <c r="C15" s="45" t="s">
        <v>62</v>
      </c>
      <c r="D15" s="44" t="s">
        <v>3</v>
      </c>
      <c r="E15" s="45" t="s">
        <v>4</v>
      </c>
      <c r="F15" s="44" t="s">
        <v>5</v>
      </c>
      <c r="G15" s="45" t="s">
        <v>6</v>
      </c>
      <c r="H15" s="44" t="s">
        <v>7</v>
      </c>
      <c r="I15" s="45" t="s">
        <v>8</v>
      </c>
      <c r="J15" s="44" t="s">
        <v>9</v>
      </c>
      <c r="K15" s="45" t="s">
        <v>10</v>
      </c>
      <c r="L15" s="44" t="s">
        <v>11</v>
      </c>
      <c r="M15" s="44" t="s">
        <v>12</v>
      </c>
      <c r="N15" s="46" t="s">
        <v>14</v>
      </c>
    </row>
    <row r="16" spans="1:14">
      <c r="A16" s="30" t="s">
        <v>110</v>
      </c>
      <c r="B16" s="59">
        <v>222.8</v>
      </c>
      <c r="C16" s="61">
        <v>212.95</v>
      </c>
      <c r="D16" s="59">
        <v>213.19</v>
      </c>
      <c r="E16" s="61">
        <v>226.27</v>
      </c>
      <c r="F16" s="59">
        <v>213.19</v>
      </c>
      <c r="G16" s="61">
        <v>275.94</v>
      </c>
      <c r="H16" s="53">
        <v>226.27</v>
      </c>
      <c r="I16" s="61">
        <v>215.78</v>
      </c>
      <c r="J16" s="59">
        <v>215.78</v>
      </c>
      <c r="K16" s="61">
        <v>227.32</v>
      </c>
      <c r="L16" s="53">
        <v>301.42</v>
      </c>
      <c r="M16" s="53">
        <v>235.34</v>
      </c>
      <c r="N16" s="54">
        <f>SUM(B16:M16)</f>
        <v>2786.2500000000005</v>
      </c>
    </row>
    <row r="17" spans="1:14" ht="15.75" thickBot="1">
      <c r="A17" s="38" t="s">
        <v>109</v>
      </c>
      <c r="B17" s="62">
        <v>37.58</v>
      </c>
      <c r="C17" s="58">
        <v>37.58</v>
      </c>
      <c r="D17" s="62">
        <v>37.58</v>
      </c>
      <c r="E17" s="62">
        <v>37.58</v>
      </c>
      <c r="F17" s="62">
        <v>37.58</v>
      </c>
      <c r="G17" s="58">
        <v>36.07</v>
      </c>
      <c r="H17" s="62">
        <v>36.07</v>
      </c>
      <c r="I17" s="58">
        <v>36.07</v>
      </c>
      <c r="J17" s="62">
        <v>36.07</v>
      </c>
      <c r="K17" s="58">
        <v>36.07</v>
      </c>
      <c r="L17" s="62">
        <v>36.07</v>
      </c>
      <c r="M17" s="62">
        <v>36.07</v>
      </c>
      <c r="N17" s="41">
        <f>SUM(B17:M17)</f>
        <v>440.38999999999993</v>
      </c>
    </row>
    <row r="18" spans="1:14" ht="15.75" thickBot="1">
      <c r="A18" s="11" t="s">
        <v>14</v>
      </c>
      <c r="B18" s="63">
        <f t="shared" ref="B18:N18" si="2">SUM(B16:B17)</f>
        <v>260.38</v>
      </c>
      <c r="C18" s="64">
        <f t="shared" si="2"/>
        <v>250.52999999999997</v>
      </c>
      <c r="D18" s="63">
        <f t="shared" si="2"/>
        <v>250.76999999999998</v>
      </c>
      <c r="E18" s="64">
        <f t="shared" si="2"/>
        <v>263.85000000000002</v>
      </c>
      <c r="F18" s="63">
        <f t="shared" si="2"/>
        <v>250.76999999999998</v>
      </c>
      <c r="G18" s="64">
        <f t="shared" si="2"/>
        <v>312.01</v>
      </c>
      <c r="H18" s="63">
        <f t="shared" si="2"/>
        <v>262.34000000000003</v>
      </c>
      <c r="I18" s="64">
        <f t="shared" si="2"/>
        <v>251.85</v>
      </c>
      <c r="J18" s="63">
        <f t="shared" si="2"/>
        <v>251.85</v>
      </c>
      <c r="K18" s="64">
        <f t="shared" si="2"/>
        <v>263.39</v>
      </c>
      <c r="L18" s="63">
        <f t="shared" si="2"/>
        <v>337.49</v>
      </c>
      <c r="M18" s="63">
        <f t="shared" si="2"/>
        <v>271.41000000000003</v>
      </c>
      <c r="N18" s="23">
        <f t="shared" si="2"/>
        <v>3226.6400000000003</v>
      </c>
    </row>
    <row r="19" spans="1:14" ht="15.75" thickBot="1"/>
    <row r="20" spans="1:14">
      <c r="A20" s="47" t="s">
        <v>85</v>
      </c>
      <c r="B20" s="44" t="s">
        <v>1</v>
      </c>
      <c r="C20" s="45" t="s">
        <v>62</v>
      </c>
      <c r="D20" s="44" t="s">
        <v>3</v>
      </c>
      <c r="E20" s="45" t="s">
        <v>4</v>
      </c>
      <c r="F20" s="44" t="s">
        <v>5</v>
      </c>
      <c r="G20" s="45" t="s">
        <v>6</v>
      </c>
      <c r="H20" s="44" t="s">
        <v>7</v>
      </c>
      <c r="I20" s="45" t="s">
        <v>8</v>
      </c>
      <c r="J20" s="44" t="s">
        <v>9</v>
      </c>
      <c r="K20" s="45" t="s">
        <v>10</v>
      </c>
      <c r="L20" s="44" t="s">
        <v>11</v>
      </c>
      <c r="M20" s="44" t="s">
        <v>12</v>
      </c>
      <c r="N20" s="46" t="s">
        <v>14</v>
      </c>
    </row>
    <row r="21" spans="1:14">
      <c r="A21" s="30" t="s">
        <v>110</v>
      </c>
      <c r="B21" s="59">
        <v>231.68</v>
      </c>
      <c r="C21" s="65">
        <v>222.25</v>
      </c>
      <c r="D21" s="59">
        <v>222.49</v>
      </c>
      <c r="E21" s="65">
        <v>235.57</v>
      </c>
      <c r="F21" s="59">
        <v>222.49</v>
      </c>
      <c r="G21" s="65">
        <v>389.04</v>
      </c>
      <c r="H21" s="53">
        <v>235.57</v>
      </c>
      <c r="I21" s="61">
        <v>222.49</v>
      </c>
      <c r="J21" s="61">
        <v>222.49</v>
      </c>
      <c r="K21" s="61">
        <v>231.21</v>
      </c>
      <c r="L21" s="53">
        <v>307.64999999999998</v>
      </c>
      <c r="M21" s="53">
        <v>246.75</v>
      </c>
      <c r="N21" s="54">
        <f>SUM(B21:M21)</f>
        <v>2989.68</v>
      </c>
    </row>
    <row r="22" spans="1:14" ht="15.75" thickBot="1">
      <c r="A22" s="38" t="s">
        <v>109</v>
      </c>
      <c r="B22" s="62">
        <v>36.69</v>
      </c>
      <c r="C22" s="62">
        <v>36.69</v>
      </c>
      <c r="D22" s="62">
        <v>36.69</v>
      </c>
      <c r="E22" s="62">
        <v>36.69</v>
      </c>
      <c r="F22" s="62">
        <v>36.69</v>
      </c>
      <c r="G22" s="62">
        <v>36.69</v>
      </c>
      <c r="H22" s="62">
        <v>36.69</v>
      </c>
      <c r="I22" s="62">
        <v>36.69</v>
      </c>
      <c r="J22" s="62">
        <v>36.69</v>
      </c>
      <c r="K22" s="62">
        <v>36.69</v>
      </c>
      <c r="L22" s="62">
        <v>36.69</v>
      </c>
      <c r="M22" s="62">
        <v>36.69</v>
      </c>
      <c r="N22" s="41">
        <f>SUM(B22:M22)</f>
        <v>440.28</v>
      </c>
    </row>
    <row r="23" spans="1:14" ht="15.75" thickBot="1">
      <c r="A23" s="11" t="s">
        <v>14</v>
      </c>
      <c r="B23" s="63">
        <f t="shared" ref="B23:M23" si="3">SUM(B21:B22)</f>
        <v>268.37</v>
      </c>
      <c r="C23" s="64">
        <f t="shared" si="3"/>
        <v>258.94</v>
      </c>
      <c r="D23" s="63">
        <f t="shared" si="3"/>
        <v>259.18</v>
      </c>
      <c r="E23" s="64">
        <f t="shared" si="3"/>
        <v>272.26</v>
      </c>
      <c r="F23" s="63">
        <f t="shared" si="3"/>
        <v>259.18</v>
      </c>
      <c r="G23" s="64">
        <f t="shared" si="3"/>
        <v>425.73</v>
      </c>
      <c r="H23" s="63">
        <f t="shared" si="3"/>
        <v>272.26</v>
      </c>
      <c r="I23" s="64">
        <f t="shared" si="3"/>
        <v>259.18</v>
      </c>
      <c r="J23" s="63">
        <f t="shared" si="3"/>
        <v>259.18</v>
      </c>
      <c r="K23" s="64">
        <f t="shared" si="3"/>
        <v>267.89999999999998</v>
      </c>
      <c r="L23" s="66">
        <f t="shared" si="3"/>
        <v>344.34</v>
      </c>
      <c r="M23" s="63">
        <f t="shared" si="3"/>
        <v>283.44</v>
      </c>
      <c r="N23" s="23">
        <f>SUM(B23:M23)</f>
        <v>3429.96</v>
      </c>
    </row>
    <row r="24" spans="1:14" ht="15.75" thickBot="1"/>
    <row r="25" spans="1:14">
      <c r="A25" s="47" t="s">
        <v>86</v>
      </c>
      <c r="B25" s="44" t="s">
        <v>1</v>
      </c>
      <c r="C25" s="45" t="s">
        <v>62</v>
      </c>
      <c r="D25" s="44" t="s">
        <v>3</v>
      </c>
      <c r="E25" s="45" t="s">
        <v>4</v>
      </c>
      <c r="F25" s="44" t="s">
        <v>5</v>
      </c>
      <c r="G25" s="45" t="s">
        <v>6</v>
      </c>
      <c r="H25" s="44" t="s">
        <v>7</v>
      </c>
      <c r="I25" s="45" t="s">
        <v>8</v>
      </c>
      <c r="J25" s="44" t="s">
        <v>9</v>
      </c>
      <c r="K25" s="45" t="s">
        <v>10</v>
      </c>
      <c r="L25" s="44" t="s">
        <v>11</v>
      </c>
      <c r="M25" s="44" t="s">
        <v>12</v>
      </c>
      <c r="N25" s="46" t="s">
        <v>14</v>
      </c>
    </row>
    <row r="26" spans="1:14">
      <c r="A26" s="30" t="s">
        <v>110</v>
      </c>
      <c r="B26" s="59">
        <v>261.76</v>
      </c>
      <c r="C26" s="61">
        <v>248.68</v>
      </c>
      <c r="D26" s="61">
        <v>248.68</v>
      </c>
      <c r="E26" s="61">
        <v>260.86</v>
      </c>
      <c r="F26" s="59">
        <v>248.68</v>
      </c>
      <c r="G26" s="61">
        <v>385.55</v>
      </c>
      <c r="H26" s="53">
        <v>271.86</v>
      </c>
      <c r="I26" s="61">
        <v>259.39</v>
      </c>
      <c r="J26" s="61">
        <v>259.39</v>
      </c>
      <c r="K26" s="61">
        <v>268.52</v>
      </c>
      <c r="L26" s="53">
        <v>259.39</v>
      </c>
      <c r="M26" s="53">
        <v>262.13</v>
      </c>
      <c r="N26" s="54">
        <f>SUM(B26:M26)</f>
        <v>3234.89</v>
      </c>
    </row>
    <row r="27" spans="1:14" ht="15.75" thickBot="1">
      <c r="A27" s="38" t="s">
        <v>109</v>
      </c>
      <c r="B27" s="62">
        <v>37.92</v>
      </c>
      <c r="C27" s="58">
        <v>37.92</v>
      </c>
      <c r="D27" s="62">
        <v>37.92</v>
      </c>
      <c r="E27" s="58">
        <v>37.92</v>
      </c>
      <c r="F27" s="62">
        <v>37.92</v>
      </c>
      <c r="G27" s="62">
        <v>37.92</v>
      </c>
      <c r="H27" s="62">
        <v>37.92</v>
      </c>
      <c r="I27" s="62">
        <v>37.92</v>
      </c>
      <c r="J27" s="62">
        <v>37.92</v>
      </c>
      <c r="K27" s="62">
        <v>37.92</v>
      </c>
      <c r="L27" s="62">
        <v>37.92</v>
      </c>
      <c r="M27" s="62">
        <v>37.92</v>
      </c>
      <c r="N27" s="41">
        <f>SUM(B27:M27)</f>
        <v>455.04000000000013</v>
      </c>
    </row>
    <row r="28" spans="1:14" ht="15.75" thickBot="1">
      <c r="A28" s="11" t="s">
        <v>14</v>
      </c>
      <c r="B28" s="63">
        <f t="shared" ref="B28:M28" si="4">SUM(B26:B27)</f>
        <v>299.68</v>
      </c>
      <c r="C28" s="64">
        <f t="shared" si="4"/>
        <v>286.60000000000002</v>
      </c>
      <c r="D28" s="63">
        <f t="shared" si="4"/>
        <v>286.60000000000002</v>
      </c>
      <c r="E28" s="66">
        <f t="shared" si="4"/>
        <v>298.78000000000003</v>
      </c>
      <c r="F28" s="63">
        <f t="shared" si="4"/>
        <v>286.60000000000002</v>
      </c>
      <c r="G28" s="64">
        <f t="shared" si="4"/>
        <v>423.47</v>
      </c>
      <c r="H28" s="63">
        <f t="shared" si="4"/>
        <v>309.78000000000003</v>
      </c>
      <c r="I28" s="64">
        <f t="shared" si="4"/>
        <v>297.31</v>
      </c>
      <c r="J28" s="63">
        <f t="shared" si="4"/>
        <v>297.31</v>
      </c>
      <c r="K28" s="64">
        <f t="shared" si="4"/>
        <v>306.44</v>
      </c>
      <c r="L28" s="63">
        <f t="shared" si="4"/>
        <v>297.31</v>
      </c>
      <c r="M28" s="63">
        <f t="shared" si="4"/>
        <v>300.05</v>
      </c>
      <c r="N28" s="23">
        <f>SUM(B28:M28)</f>
        <v>3689.9300000000003</v>
      </c>
    </row>
    <row r="29" spans="1:14" ht="15.75" thickBot="1"/>
    <row r="30" spans="1:14">
      <c r="A30" s="47" t="s">
        <v>87</v>
      </c>
      <c r="B30" s="44" t="s">
        <v>1</v>
      </c>
      <c r="C30" s="45" t="s">
        <v>62</v>
      </c>
      <c r="D30" s="44" t="s">
        <v>3</v>
      </c>
      <c r="E30" s="45" t="s">
        <v>4</v>
      </c>
      <c r="F30" s="44" t="s">
        <v>5</v>
      </c>
      <c r="G30" s="45" t="s">
        <v>6</v>
      </c>
      <c r="H30" s="44" t="s">
        <v>7</v>
      </c>
      <c r="I30" s="45" t="s">
        <v>8</v>
      </c>
      <c r="J30" s="44" t="s">
        <v>9</v>
      </c>
      <c r="K30" s="45" t="s">
        <v>10</v>
      </c>
      <c r="L30" s="44" t="s">
        <v>11</v>
      </c>
      <c r="M30" s="44" t="s">
        <v>12</v>
      </c>
      <c r="N30" s="46" t="s">
        <v>14</v>
      </c>
    </row>
    <row r="31" spans="1:14">
      <c r="A31" s="30" t="s">
        <v>110</v>
      </c>
      <c r="B31" s="59">
        <v>276.05</v>
      </c>
      <c r="C31" s="65">
        <v>263.95999999999998</v>
      </c>
      <c r="D31" s="59">
        <v>265.39</v>
      </c>
      <c r="E31" s="65">
        <v>278.77999999999997</v>
      </c>
      <c r="F31" s="59">
        <v>265.39</v>
      </c>
      <c r="G31" s="65">
        <v>360.3</v>
      </c>
      <c r="H31" s="53">
        <v>279.08999999999997</v>
      </c>
      <c r="I31" s="61">
        <v>265.39</v>
      </c>
      <c r="J31" s="61">
        <v>265.39</v>
      </c>
      <c r="K31" s="61">
        <v>274.52</v>
      </c>
      <c r="L31" s="53">
        <v>268.95999999999998</v>
      </c>
      <c r="M31" s="53">
        <v>267.61</v>
      </c>
      <c r="N31" s="54">
        <f>SUM(B31:M31)</f>
        <v>3330.8299999999995</v>
      </c>
    </row>
    <row r="32" spans="1:14" ht="15.75" thickBot="1">
      <c r="A32" s="38" t="s">
        <v>109</v>
      </c>
      <c r="B32" s="62">
        <v>41</v>
      </c>
      <c r="C32" s="62">
        <v>41</v>
      </c>
      <c r="D32" s="62">
        <v>41</v>
      </c>
      <c r="E32" s="62">
        <v>41</v>
      </c>
      <c r="F32" s="62">
        <v>41</v>
      </c>
      <c r="G32" s="62">
        <v>41</v>
      </c>
      <c r="H32" s="62">
        <v>41</v>
      </c>
      <c r="I32" s="62">
        <v>41</v>
      </c>
      <c r="J32" s="62">
        <v>41</v>
      </c>
      <c r="K32" s="62">
        <v>41</v>
      </c>
      <c r="L32" s="62">
        <v>41</v>
      </c>
      <c r="M32" s="62">
        <v>41</v>
      </c>
      <c r="N32" s="41">
        <f>SUM(B32:M32)</f>
        <v>492</v>
      </c>
    </row>
    <row r="33" spans="1:14" ht="15.75" thickBot="1">
      <c r="A33" s="11" t="s">
        <v>14</v>
      </c>
      <c r="B33" s="63">
        <f t="shared" ref="B33:M33" si="5">SUM(B31:B32)</f>
        <v>317.05</v>
      </c>
      <c r="C33" s="64">
        <f t="shared" si="5"/>
        <v>304.95999999999998</v>
      </c>
      <c r="D33" s="63">
        <f t="shared" si="5"/>
        <v>306.39</v>
      </c>
      <c r="E33" s="64">
        <f t="shared" si="5"/>
        <v>319.77999999999997</v>
      </c>
      <c r="F33" s="63">
        <f t="shared" si="5"/>
        <v>306.39</v>
      </c>
      <c r="G33" s="64">
        <f t="shared" si="5"/>
        <v>401.3</v>
      </c>
      <c r="H33" s="63">
        <f t="shared" si="5"/>
        <v>320.08999999999997</v>
      </c>
      <c r="I33" s="64">
        <f t="shared" si="5"/>
        <v>306.39</v>
      </c>
      <c r="J33" s="63">
        <f t="shared" si="5"/>
        <v>306.39</v>
      </c>
      <c r="K33" s="64">
        <f t="shared" si="5"/>
        <v>315.52</v>
      </c>
      <c r="L33" s="63">
        <f t="shared" si="5"/>
        <v>309.95999999999998</v>
      </c>
      <c r="M33" s="63">
        <f t="shared" si="5"/>
        <v>308.61</v>
      </c>
      <c r="N33" s="23">
        <f>SUM(B33:M33)</f>
        <v>3822.8299999999995</v>
      </c>
    </row>
    <row r="40" spans="1:14" ht="15.75" thickBot="1"/>
    <row r="41" spans="1:14">
      <c r="A41" s="47" t="s">
        <v>88</v>
      </c>
      <c r="B41" s="44" t="s">
        <v>1</v>
      </c>
      <c r="C41" s="45" t="s">
        <v>62</v>
      </c>
      <c r="D41" s="44" t="s">
        <v>3</v>
      </c>
      <c r="E41" s="45" t="s">
        <v>4</v>
      </c>
      <c r="F41" s="44" t="s">
        <v>5</v>
      </c>
      <c r="G41" s="45" t="s">
        <v>6</v>
      </c>
      <c r="H41" s="44" t="s">
        <v>7</v>
      </c>
      <c r="I41" s="45" t="s">
        <v>8</v>
      </c>
      <c r="J41" s="44" t="s">
        <v>9</v>
      </c>
      <c r="K41" s="45" t="s">
        <v>10</v>
      </c>
      <c r="L41" s="44" t="s">
        <v>11</v>
      </c>
      <c r="M41" s="44" t="s">
        <v>12</v>
      </c>
      <c r="N41" s="46" t="s">
        <v>14</v>
      </c>
    </row>
    <row r="42" spans="1:14">
      <c r="A42" s="30" t="s">
        <v>110</v>
      </c>
      <c r="B42" s="59">
        <v>282.88</v>
      </c>
      <c r="C42" s="65">
        <v>267.97000000000003</v>
      </c>
      <c r="D42" s="59">
        <v>267.97000000000003</v>
      </c>
      <c r="E42" s="65">
        <v>281.99</v>
      </c>
      <c r="F42" s="59">
        <v>269.18</v>
      </c>
      <c r="G42" s="65">
        <v>368.62</v>
      </c>
      <c r="H42" s="53">
        <v>283.19</v>
      </c>
      <c r="I42" s="61">
        <v>270.7</v>
      </c>
      <c r="J42" s="59">
        <v>270.7</v>
      </c>
      <c r="K42" s="61">
        <v>280.04000000000002</v>
      </c>
      <c r="L42" s="53">
        <v>270.7</v>
      </c>
      <c r="M42" s="53">
        <v>269.48</v>
      </c>
      <c r="N42" s="54">
        <f>SUM(B42:M42)</f>
        <v>3383.4199999999996</v>
      </c>
    </row>
    <row r="43" spans="1:14" ht="15.75" thickBot="1">
      <c r="A43" s="38" t="s">
        <v>109</v>
      </c>
      <c r="B43" s="62">
        <v>42.55</v>
      </c>
      <c r="C43" s="62">
        <v>42.55</v>
      </c>
      <c r="D43" s="62">
        <v>42.55</v>
      </c>
      <c r="E43" s="62">
        <v>42.55</v>
      </c>
      <c r="F43" s="62">
        <v>42.55</v>
      </c>
      <c r="G43" s="62">
        <v>42.55</v>
      </c>
      <c r="H43" s="62">
        <v>42.55</v>
      </c>
      <c r="I43" s="62">
        <v>42.55</v>
      </c>
      <c r="J43" s="62">
        <v>42.55</v>
      </c>
      <c r="K43" s="62">
        <v>42.55</v>
      </c>
      <c r="L43" s="62">
        <v>42.55</v>
      </c>
      <c r="M43" s="62">
        <v>42.55</v>
      </c>
      <c r="N43" s="41">
        <f>SUM(B43:M43)</f>
        <v>510.60000000000008</v>
      </c>
    </row>
    <row r="44" spans="1:14" ht="15.75" thickBot="1">
      <c r="A44" s="11" t="s">
        <v>14</v>
      </c>
      <c r="B44" s="63">
        <f t="shared" ref="B44:M44" si="6">SUM(B42:B43)</f>
        <v>325.43</v>
      </c>
      <c r="C44" s="64">
        <f t="shared" si="6"/>
        <v>310.52000000000004</v>
      </c>
      <c r="D44" s="63">
        <f t="shared" si="6"/>
        <v>310.52000000000004</v>
      </c>
      <c r="E44" s="64">
        <f t="shared" si="6"/>
        <v>324.54000000000002</v>
      </c>
      <c r="F44" s="63">
        <f t="shared" si="6"/>
        <v>311.73</v>
      </c>
      <c r="G44" s="64">
        <f t="shared" si="6"/>
        <v>411.17</v>
      </c>
      <c r="H44" s="63">
        <f t="shared" si="6"/>
        <v>325.74</v>
      </c>
      <c r="I44" s="64">
        <f t="shared" si="6"/>
        <v>313.25</v>
      </c>
      <c r="J44" s="63">
        <f t="shared" si="6"/>
        <v>313.25</v>
      </c>
      <c r="K44" s="64">
        <f t="shared" si="6"/>
        <v>322.59000000000003</v>
      </c>
      <c r="L44" s="63">
        <f t="shared" si="6"/>
        <v>313.25</v>
      </c>
      <c r="M44" s="63">
        <f t="shared" si="6"/>
        <v>312.03000000000003</v>
      </c>
      <c r="N44" s="23">
        <f>SUM(B44:M44)</f>
        <v>3894.0200000000004</v>
      </c>
    </row>
    <row r="46" spans="1:14" ht="15.75" thickBot="1"/>
    <row r="47" spans="1:14">
      <c r="A47" s="47" t="s">
        <v>89</v>
      </c>
      <c r="B47" s="44" t="s">
        <v>1</v>
      </c>
      <c r="C47" s="45" t="s">
        <v>62</v>
      </c>
      <c r="D47" s="44" t="s">
        <v>3</v>
      </c>
      <c r="E47" s="45" t="s">
        <v>4</v>
      </c>
      <c r="F47" s="44" t="s">
        <v>5</v>
      </c>
      <c r="G47" s="45" t="s">
        <v>6</v>
      </c>
      <c r="H47" s="44" t="s">
        <v>7</v>
      </c>
      <c r="I47" s="45" t="s">
        <v>8</v>
      </c>
      <c r="J47" s="44" t="s">
        <v>9</v>
      </c>
      <c r="K47" s="45" t="s">
        <v>10</v>
      </c>
      <c r="L47" s="44" t="s">
        <v>11</v>
      </c>
      <c r="M47" s="44" t="s">
        <v>12</v>
      </c>
      <c r="N47" s="46" t="s">
        <v>14</v>
      </c>
    </row>
    <row r="48" spans="1:14">
      <c r="A48" s="30" t="s">
        <v>110</v>
      </c>
      <c r="B48" s="59">
        <v>284.72000000000003</v>
      </c>
      <c r="C48" s="65">
        <v>271.10000000000002</v>
      </c>
      <c r="D48" s="59">
        <v>272.20999999999998</v>
      </c>
      <c r="E48" s="65">
        <v>284.99</v>
      </c>
      <c r="F48" s="59">
        <v>272.20999999999998</v>
      </c>
      <c r="G48" s="65">
        <v>374.14</v>
      </c>
      <c r="H48" s="53">
        <v>286.22000000000003</v>
      </c>
      <c r="I48" s="61">
        <v>272.20999999999998</v>
      </c>
      <c r="J48" s="59">
        <v>272.20999999999998</v>
      </c>
      <c r="K48" s="61">
        <v>282.85000000000002</v>
      </c>
      <c r="L48" s="53">
        <v>282.72000000000003</v>
      </c>
      <c r="M48" s="53">
        <v>282.72000000000003</v>
      </c>
      <c r="N48" s="54">
        <f>SUM(B48:M48)</f>
        <v>3438.3</v>
      </c>
    </row>
    <row r="49" spans="1:17" ht="15.75" thickBot="1">
      <c r="A49" s="38" t="s">
        <v>109</v>
      </c>
      <c r="B49" s="62">
        <v>42.85</v>
      </c>
      <c r="C49" s="62">
        <v>42.85</v>
      </c>
      <c r="D49" s="62">
        <v>42.85</v>
      </c>
      <c r="E49" s="62">
        <v>42.85</v>
      </c>
      <c r="F49" s="62">
        <v>42.85</v>
      </c>
      <c r="G49" s="62">
        <v>42.85</v>
      </c>
      <c r="H49" s="62">
        <v>42.85</v>
      </c>
      <c r="I49" s="62">
        <v>42.85</v>
      </c>
      <c r="J49" s="62">
        <v>42.85</v>
      </c>
      <c r="K49" s="62">
        <v>42.85</v>
      </c>
      <c r="L49" s="62">
        <v>42.85</v>
      </c>
      <c r="M49" s="62">
        <v>42.85</v>
      </c>
      <c r="N49" s="41">
        <f>SUM(B49:M49)</f>
        <v>514.20000000000016</v>
      </c>
    </row>
    <row r="50" spans="1:17" ht="15.75" thickBot="1">
      <c r="A50" s="11" t="s">
        <v>14</v>
      </c>
      <c r="B50" s="63">
        <f t="shared" ref="B50:M50" si="7">SUM(B48:B49)</f>
        <v>327.57000000000005</v>
      </c>
      <c r="C50" s="64">
        <f t="shared" si="7"/>
        <v>313.95000000000005</v>
      </c>
      <c r="D50" s="63">
        <f t="shared" si="7"/>
        <v>315.06</v>
      </c>
      <c r="E50" s="64">
        <f t="shared" si="7"/>
        <v>327.84000000000003</v>
      </c>
      <c r="F50" s="63">
        <f t="shared" si="7"/>
        <v>315.06</v>
      </c>
      <c r="G50" s="64">
        <f t="shared" si="7"/>
        <v>416.99</v>
      </c>
      <c r="H50" s="63">
        <f t="shared" si="7"/>
        <v>329.07000000000005</v>
      </c>
      <c r="I50" s="64">
        <f t="shared" si="7"/>
        <v>315.06</v>
      </c>
      <c r="J50" s="63">
        <f t="shared" si="7"/>
        <v>315.06</v>
      </c>
      <c r="K50" s="64">
        <f t="shared" si="7"/>
        <v>325.70000000000005</v>
      </c>
      <c r="L50" s="63">
        <f t="shared" si="7"/>
        <v>325.57000000000005</v>
      </c>
      <c r="M50" s="63">
        <f t="shared" si="7"/>
        <v>325.57000000000005</v>
      </c>
      <c r="N50" s="23">
        <f>SUM(B50:M50)</f>
        <v>3952.5</v>
      </c>
    </row>
    <row r="52" spans="1:17" ht="15.75" thickBot="1"/>
    <row r="53" spans="1:17">
      <c r="A53" s="47" t="s">
        <v>90</v>
      </c>
      <c r="B53" s="44" t="s">
        <v>1</v>
      </c>
      <c r="C53" s="45" t="s">
        <v>62</v>
      </c>
      <c r="D53" s="44" t="s">
        <v>3</v>
      </c>
      <c r="E53" s="45" t="s">
        <v>4</v>
      </c>
      <c r="F53" s="44" t="s">
        <v>5</v>
      </c>
      <c r="G53" s="45" t="s">
        <v>6</v>
      </c>
      <c r="H53" s="44" t="s">
        <v>7</v>
      </c>
      <c r="I53" s="45" t="s">
        <v>8</v>
      </c>
      <c r="J53" s="44" t="s">
        <v>9</v>
      </c>
      <c r="K53" s="45" t="s">
        <v>10</v>
      </c>
      <c r="L53" s="44" t="s">
        <v>11</v>
      </c>
      <c r="M53" s="44" t="s">
        <v>12</v>
      </c>
      <c r="N53" s="46" t="s">
        <v>14</v>
      </c>
    </row>
    <row r="54" spans="1:17">
      <c r="A54" s="30" t="s">
        <v>110</v>
      </c>
      <c r="B54" s="59">
        <v>295.73</v>
      </c>
      <c r="C54" s="65">
        <v>282.98</v>
      </c>
      <c r="D54" s="65">
        <v>282.98</v>
      </c>
      <c r="E54" s="65">
        <v>290.61</v>
      </c>
      <c r="F54" s="59">
        <v>264.08</v>
      </c>
      <c r="G54" s="65">
        <v>348.04</v>
      </c>
      <c r="H54" s="53">
        <v>296.08999999999997</v>
      </c>
      <c r="I54" s="61">
        <v>285.93</v>
      </c>
      <c r="J54" s="61">
        <v>285.93</v>
      </c>
      <c r="K54" s="61">
        <v>295.27999999999997</v>
      </c>
      <c r="L54" s="53">
        <v>287.29000000000002</v>
      </c>
      <c r="M54" s="53">
        <v>287.29000000000002</v>
      </c>
      <c r="N54" s="54">
        <f>SUM(B54:M54)</f>
        <v>3502.2299999999996</v>
      </c>
    </row>
    <row r="55" spans="1:17" ht="15.75" thickBot="1">
      <c r="A55" s="38" t="s">
        <v>109</v>
      </c>
      <c r="B55" s="62">
        <v>43.47</v>
      </c>
      <c r="C55" s="62">
        <v>43.47</v>
      </c>
      <c r="D55" s="62">
        <v>43.47</v>
      </c>
      <c r="E55" s="62">
        <v>43.47</v>
      </c>
      <c r="F55" s="62">
        <v>43.47</v>
      </c>
      <c r="G55" s="62">
        <v>43.47</v>
      </c>
      <c r="H55" s="62">
        <v>43.47</v>
      </c>
      <c r="I55" s="62">
        <v>43.47</v>
      </c>
      <c r="J55" s="62">
        <v>43.47</v>
      </c>
      <c r="K55" s="62">
        <v>43.47</v>
      </c>
      <c r="L55" s="62">
        <v>43.47</v>
      </c>
      <c r="M55" s="62">
        <v>43.47</v>
      </c>
      <c r="N55" s="41">
        <f>SUM(B55:M55)</f>
        <v>521.6400000000001</v>
      </c>
    </row>
    <row r="56" spans="1:17" ht="15.75" thickBot="1">
      <c r="A56" s="11" t="s">
        <v>14</v>
      </c>
      <c r="B56" s="63">
        <f t="shared" ref="B56:M56" si="8">SUM(B54:B55)</f>
        <v>339.20000000000005</v>
      </c>
      <c r="C56" s="64">
        <f t="shared" si="8"/>
        <v>326.45000000000005</v>
      </c>
      <c r="D56" s="63">
        <f t="shared" si="8"/>
        <v>326.45000000000005</v>
      </c>
      <c r="E56" s="64">
        <f t="shared" si="8"/>
        <v>334.08000000000004</v>
      </c>
      <c r="F56" s="63">
        <f t="shared" si="8"/>
        <v>307.54999999999995</v>
      </c>
      <c r="G56" s="64">
        <f t="shared" si="8"/>
        <v>391.51</v>
      </c>
      <c r="H56" s="63">
        <f t="shared" si="8"/>
        <v>339.55999999999995</v>
      </c>
      <c r="I56" s="64">
        <f t="shared" si="8"/>
        <v>329.4</v>
      </c>
      <c r="J56" s="63">
        <f t="shared" si="8"/>
        <v>329.4</v>
      </c>
      <c r="K56" s="64">
        <f t="shared" si="8"/>
        <v>338.75</v>
      </c>
      <c r="L56" s="63">
        <f t="shared" si="8"/>
        <v>330.76</v>
      </c>
      <c r="M56" s="63">
        <f t="shared" si="8"/>
        <v>330.76</v>
      </c>
      <c r="N56" s="23">
        <f>SUM(B56:M56)</f>
        <v>4023.8700000000008</v>
      </c>
    </row>
    <row r="58" spans="1:17" ht="15.75" thickBot="1"/>
    <row r="59" spans="1:17">
      <c r="A59" s="47" t="s">
        <v>91</v>
      </c>
      <c r="B59" s="44" t="s">
        <v>1</v>
      </c>
      <c r="C59" s="45" t="s">
        <v>62</v>
      </c>
      <c r="D59" s="44" t="s">
        <v>3</v>
      </c>
      <c r="E59" s="45" t="s">
        <v>4</v>
      </c>
      <c r="F59" s="44" t="s">
        <v>5</v>
      </c>
      <c r="G59" s="45" t="s">
        <v>6</v>
      </c>
      <c r="H59" s="44" t="s">
        <v>7</v>
      </c>
      <c r="I59" s="45" t="s">
        <v>8</v>
      </c>
      <c r="J59" s="44" t="s">
        <v>9</v>
      </c>
      <c r="K59" s="45" t="s">
        <v>10</v>
      </c>
      <c r="L59" s="44" t="s">
        <v>11</v>
      </c>
      <c r="M59" s="44" t="s">
        <v>12</v>
      </c>
      <c r="N59" s="46" t="s">
        <v>14</v>
      </c>
    </row>
    <row r="60" spans="1:17">
      <c r="A60" s="30" t="s">
        <v>110</v>
      </c>
      <c r="B60" s="59">
        <v>292.63</v>
      </c>
      <c r="C60" s="65">
        <v>272.2</v>
      </c>
      <c r="D60" s="65">
        <v>272.2</v>
      </c>
      <c r="E60" s="65">
        <v>285.08</v>
      </c>
      <c r="F60" s="59">
        <v>274.26</v>
      </c>
      <c r="G60" s="65">
        <v>399.1</v>
      </c>
      <c r="H60" s="53">
        <v>288.25</v>
      </c>
      <c r="I60" s="61">
        <v>274.99</v>
      </c>
      <c r="J60" s="61">
        <v>274.99</v>
      </c>
      <c r="K60" s="61">
        <v>283.83</v>
      </c>
      <c r="L60" s="53">
        <v>274.99</v>
      </c>
      <c r="M60" s="53">
        <v>277.85000000000002</v>
      </c>
      <c r="N60" s="54">
        <f>SUM(B60:M60)</f>
        <v>3470.3699999999994</v>
      </c>
    </row>
    <row r="61" spans="1:17" ht="15.75" thickBot="1">
      <c r="A61" s="38" t="s">
        <v>109</v>
      </c>
      <c r="B61" s="62">
        <v>52.25</v>
      </c>
      <c r="C61" s="62">
        <v>52.25</v>
      </c>
      <c r="D61" s="62">
        <v>52.25</v>
      </c>
      <c r="E61" s="62">
        <v>52.25</v>
      </c>
      <c r="F61" s="62">
        <v>52.25</v>
      </c>
      <c r="G61" s="62">
        <v>52.25</v>
      </c>
      <c r="H61" s="62">
        <v>52.25</v>
      </c>
      <c r="I61" s="62">
        <v>52.25</v>
      </c>
      <c r="J61" s="62">
        <v>52.25</v>
      </c>
      <c r="K61" s="62">
        <v>52.25</v>
      </c>
      <c r="L61" s="62">
        <v>52.25</v>
      </c>
      <c r="M61" s="62">
        <v>52.25</v>
      </c>
      <c r="N61" s="41">
        <f>SUM(B61:M61)</f>
        <v>627</v>
      </c>
    </row>
    <row r="62" spans="1:17" ht="15.75" thickBot="1">
      <c r="A62" s="11" t="s">
        <v>14</v>
      </c>
      <c r="B62" s="63">
        <f t="shared" ref="B62:M62" si="9">SUM(B60:B61)</f>
        <v>344.88</v>
      </c>
      <c r="C62" s="64">
        <f t="shared" si="9"/>
        <v>324.45</v>
      </c>
      <c r="D62" s="63">
        <f t="shared" si="9"/>
        <v>324.45</v>
      </c>
      <c r="E62" s="64">
        <f t="shared" si="9"/>
        <v>337.33</v>
      </c>
      <c r="F62" s="63">
        <f t="shared" si="9"/>
        <v>326.51</v>
      </c>
      <c r="G62" s="64">
        <f t="shared" si="9"/>
        <v>451.35</v>
      </c>
      <c r="H62" s="63">
        <f t="shared" si="9"/>
        <v>340.5</v>
      </c>
      <c r="I62" s="64">
        <f t="shared" si="9"/>
        <v>327.24</v>
      </c>
      <c r="J62" s="63">
        <f t="shared" si="9"/>
        <v>327.24</v>
      </c>
      <c r="K62" s="64">
        <f t="shared" si="9"/>
        <v>336.08</v>
      </c>
      <c r="L62" s="63">
        <f t="shared" si="9"/>
        <v>327.24</v>
      </c>
      <c r="M62" s="63">
        <f t="shared" si="9"/>
        <v>330.1</v>
      </c>
      <c r="N62" s="23">
        <f>SUM(B62:M62)</f>
        <v>4097.37</v>
      </c>
    </row>
    <row r="63" spans="1:17">
      <c r="Q63" s="16"/>
    </row>
  </sheetData>
  <pageMargins left="0.70866141732283472" right="0.70866141732283472" top="0.44" bottom="0.54" header="0.31496062992125984" footer="0.31496062992125984"/>
  <pageSetup paperSize="9" orientation="landscape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L35"/>
  <sheetViews>
    <sheetView topLeftCell="A4" workbookViewId="0">
      <selection activeCell="N14" sqref="N14"/>
    </sheetView>
  </sheetViews>
  <sheetFormatPr baseColWidth="10" defaultRowHeight="15"/>
  <cols>
    <col min="1" max="1" width="12" customWidth="1"/>
    <col min="2" max="2" width="11.140625" customWidth="1"/>
    <col min="3" max="3" width="9.5703125" customWidth="1"/>
    <col min="4" max="4" width="11.28515625" customWidth="1"/>
    <col min="5" max="5" width="10.140625" customWidth="1"/>
    <col min="6" max="6" width="10.42578125" customWidth="1"/>
    <col min="7" max="7" width="11.5703125" customWidth="1"/>
    <col min="9" max="9" width="12" customWidth="1"/>
    <col min="11" max="11" width="12.42578125" customWidth="1"/>
  </cols>
  <sheetData>
    <row r="1" spans="1:11" ht="15.75" thickBot="1"/>
    <row r="2" spans="1:11" ht="15.75" thickBot="1">
      <c r="E2" s="89" t="s">
        <v>188</v>
      </c>
      <c r="F2" s="90"/>
      <c r="G2" s="91"/>
      <c r="I2" s="82"/>
      <c r="J2" s="82"/>
      <c r="K2" s="82"/>
    </row>
    <row r="3" spans="1:11">
      <c r="I3" s="25"/>
      <c r="J3" s="25"/>
    </row>
    <row r="4" spans="1:11" ht="15.75" thickBot="1"/>
    <row r="5" spans="1:11">
      <c r="A5" s="227" t="s">
        <v>81</v>
      </c>
      <c r="B5" s="387" t="s">
        <v>126</v>
      </c>
      <c r="C5" s="94">
        <v>2000</v>
      </c>
      <c r="D5" s="388" t="s">
        <v>117</v>
      </c>
      <c r="E5" s="94">
        <v>2001</v>
      </c>
      <c r="F5" s="236" t="s">
        <v>118</v>
      </c>
      <c r="G5" s="389">
        <v>2002</v>
      </c>
      <c r="H5" s="236" t="s">
        <v>119</v>
      </c>
      <c r="I5" s="389">
        <v>2003</v>
      </c>
      <c r="J5" s="236" t="s">
        <v>120</v>
      </c>
      <c r="K5" s="420">
        <v>2004</v>
      </c>
    </row>
    <row r="6" spans="1:11">
      <c r="A6" s="428"/>
      <c r="B6" s="412" t="s">
        <v>127</v>
      </c>
      <c r="C6" s="413" t="s">
        <v>131</v>
      </c>
      <c r="D6" s="414" t="s">
        <v>127</v>
      </c>
      <c r="E6" s="415" t="s">
        <v>132</v>
      </c>
      <c r="F6" s="416" t="s">
        <v>128</v>
      </c>
      <c r="G6" s="411" t="s">
        <v>133</v>
      </c>
      <c r="H6" s="417" t="s">
        <v>129</v>
      </c>
      <c r="I6" s="407" t="s">
        <v>134</v>
      </c>
      <c r="J6" s="418" t="s">
        <v>125</v>
      </c>
      <c r="K6" s="422" t="s">
        <v>134</v>
      </c>
    </row>
    <row r="7" spans="1:11">
      <c r="A7" s="423" t="s">
        <v>1</v>
      </c>
      <c r="B7" s="394">
        <v>2106.75</v>
      </c>
      <c r="C7" s="177">
        <v>13819.38</v>
      </c>
      <c r="D7" s="397">
        <v>2180.64</v>
      </c>
      <c r="E7" s="177">
        <v>14304.04</v>
      </c>
      <c r="F7" s="399">
        <v>2247.5500000000002</v>
      </c>
      <c r="G7" s="408">
        <v>14742.96</v>
      </c>
      <c r="H7" s="401">
        <v>2250.73</v>
      </c>
      <c r="I7" s="410">
        <v>14763.82</v>
      </c>
      <c r="J7" s="399">
        <v>2104.48</v>
      </c>
      <c r="K7" s="424">
        <v>13804.48</v>
      </c>
    </row>
    <row r="8" spans="1:11">
      <c r="A8" s="423" t="s">
        <v>62</v>
      </c>
      <c r="B8" s="394">
        <v>1231.96</v>
      </c>
      <c r="C8" s="177">
        <v>8081.12</v>
      </c>
      <c r="D8" s="397">
        <v>1393.98</v>
      </c>
      <c r="E8" s="177">
        <v>9143.94</v>
      </c>
      <c r="F8" s="399">
        <v>1455.82</v>
      </c>
      <c r="G8" s="178">
        <v>9549.5499999999993</v>
      </c>
      <c r="H8" s="399">
        <v>1498.06</v>
      </c>
      <c r="I8" s="178">
        <v>9826.6299999999992</v>
      </c>
      <c r="J8" s="399">
        <v>1513.6</v>
      </c>
      <c r="K8" s="424">
        <v>9928.57</v>
      </c>
    </row>
    <row r="9" spans="1:11">
      <c r="A9" s="423" t="s">
        <v>3</v>
      </c>
      <c r="B9" s="394">
        <v>1328.57</v>
      </c>
      <c r="C9" s="177">
        <v>8714.83</v>
      </c>
      <c r="D9" s="397">
        <v>1342.18</v>
      </c>
      <c r="E9" s="177">
        <v>8804.15</v>
      </c>
      <c r="F9" s="399">
        <v>1409.97</v>
      </c>
      <c r="G9" s="178">
        <v>9248.7999999999993</v>
      </c>
      <c r="H9" s="399">
        <v>1496.81</v>
      </c>
      <c r="I9" s="178">
        <v>9818.43</v>
      </c>
      <c r="J9" s="399">
        <v>1506.98</v>
      </c>
      <c r="K9" s="424">
        <v>9885.14</v>
      </c>
    </row>
    <row r="10" spans="1:11">
      <c r="A10" s="423" t="s">
        <v>4</v>
      </c>
      <c r="B10" s="394">
        <v>1459.76</v>
      </c>
      <c r="C10" s="177">
        <v>9575.3700000000008</v>
      </c>
      <c r="D10" s="397">
        <v>1415.28</v>
      </c>
      <c r="E10" s="177">
        <v>9283.6299999999992</v>
      </c>
      <c r="F10" s="399">
        <v>1537.52</v>
      </c>
      <c r="G10" s="178">
        <v>10085.469999999999</v>
      </c>
      <c r="H10" s="399">
        <v>1441.17</v>
      </c>
      <c r="I10" s="178">
        <v>9453.4599999999991</v>
      </c>
      <c r="J10" s="399">
        <v>1506.98</v>
      </c>
      <c r="K10" s="424">
        <v>9885.14</v>
      </c>
    </row>
    <row r="11" spans="1:11">
      <c r="A11" s="423" t="s">
        <v>5</v>
      </c>
      <c r="B11" s="394">
        <v>1386.53</v>
      </c>
      <c r="C11" s="177">
        <v>9095.07</v>
      </c>
      <c r="D11" s="397">
        <v>1404.6</v>
      </c>
      <c r="E11" s="177">
        <v>9213.57</v>
      </c>
      <c r="F11" s="399">
        <v>1464.42</v>
      </c>
      <c r="G11" s="178">
        <v>9605.9699999999993</v>
      </c>
      <c r="H11" s="399">
        <v>1441.17</v>
      </c>
      <c r="I11" s="178">
        <v>9453.4599999999991</v>
      </c>
      <c r="J11" s="399">
        <v>1506.98</v>
      </c>
      <c r="K11" s="424">
        <v>9885.14</v>
      </c>
    </row>
    <row r="12" spans="1:11">
      <c r="A12" s="425" t="s">
        <v>6</v>
      </c>
      <c r="B12" s="394">
        <v>2104.36</v>
      </c>
      <c r="C12" s="177">
        <v>13803.67</v>
      </c>
      <c r="D12" s="397">
        <v>2110.5</v>
      </c>
      <c r="E12" s="177">
        <v>13843.97</v>
      </c>
      <c r="F12" s="399">
        <v>2176.73</v>
      </c>
      <c r="G12" s="178">
        <v>14278.41</v>
      </c>
      <c r="H12" s="399">
        <v>2100.96</v>
      </c>
      <c r="I12" s="178">
        <v>13781.39</v>
      </c>
      <c r="J12" s="399">
        <v>2200.33</v>
      </c>
      <c r="K12" s="424">
        <v>14433.22</v>
      </c>
    </row>
    <row r="13" spans="1:11">
      <c r="A13" s="423" t="s">
        <v>7</v>
      </c>
      <c r="B13" s="394">
        <v>1459.76</v>
      </c>
      <c r="C13" s="177">
        <v>9575.3700000000008</v>
      </c>
      <c r="D13" s="397">
        <v>1477.44</v>
      </c>
      <c r="E13" s="177">
        <v>9691.35</v>
      </c>
      <c r="F13" s="399">
        <v>1537.41</v>
      </c>
      <c r="G13" s="178">
        <v>10084.75</v>
      </c>
      <c r="H13" s="399">
        <v>1496.81</v>
      </c>
      <c r="I13" s="178">
        <v>9818.43</v>
      </c>
      <c r="J13" s="399">
        <v>1488.2</v>
      </c>
      <c r="K13" s="424">
        <v>9761.9500000000007</v>
      </c>
    </row>
    <row r="14" spans="1:11">
      <c r="A14" s="423" t="s">
        <v>8</v>
      </c>
      <c r="B14" s="395">
        <v>1386.53</v>
      </c>
      <c r="C14" s="403">
        <v>9095.07</v>
      </c>
      <c r="D14" s="397">
        <v>1404.31</v>
      </c>
      <c r="E14" s="177">
        <v>9211.57</v>
      </c>
      <c r="F14" s="399">
        <v>1464.42</v>
      </c>
      <c r="G14" s="178">
        <v>9605.9699999999993</v>
      </c>
      <c r="H14" s="399">
        <v>1496.81</v>
      </c>
      <c r="I14" s="178">
        <v>9818.43</v>
      </c>
      <c r="J14" s="399">
        <v>1475.79</v>
      </c>
      <c r="K14" s="424">
        <v>9680.5499999999993</v>
      </c>
    </row>
    <row r="15" spans="1:11">
      <c r="A15" s="423" t="s">
        <v>9</v>
      </c>
      <c r="B15" s="395">
        <v>1386.53</v>
      </c>
      <c r="C15" s="403">
        <v>9095.07</v>
      </c>
      <c r="D15" s="397">
        <v>1446.08</v>
      </c>
      <c r="E15" s="177">
        <v>9485.6</v>
      </c>
      <c r="F15" s="399">
        <v>1463.51</v>
      </c>
      <c r="G15" s="178">
        <v>9600</v>
      </c>
      <c r="H15" s="399">
        <v>1496.81</v>
      </c>
      <c r="I15" s="178">
        <v>9818.43</v>
      </c>
      <c r="J15" s="399">
        <v>1472.05</v>
      </c>
      <c r="K15" s="424">
        <v>9656.02</v>
      </c>
    </row>
    <row r="16" spans="1:11">
      <c r="A16" s="423" t="s">
        <v>10</v>
      </c>
      <c r="B16" s="394">
        <v>1435.35</v>
      </c>
      <c r="C16" s="177">
        <v>9415.27</v>
      </c>
      <c r="D16" s="397">
        <v>1494.86</v>
      </c>
      <c r="E16" s="177">
        <v>9805.57</v>
      </c>
      <c r="F16" s="399">
        <v>1512.14</v>
      </c>
      <c r="G16" s="178">
        <v>9918.99</v>
      </c>
      <c r="H16" s="399">
        <v>726.54</v>
      </c>
      <c r="I16" s="178">
        <v>4765.79</v>
      </c>
      <c r="J16" s="399">
        <v>1472.05</v>
      </c>
      <c r="K16" s="424">
        <v>9656.02</v>
      </c>
    </row>
    <row r="17" spans="1:12">
      <c r="A17" s="423" t="s">
        <v>11</v>
      </c>
      <c r="B17" s="394">
        <v>1386.53</v>
      </c>
      <c r="C17" s="177">
        <v>9095.07</v>
      </c>
      <c r="D17" s="397">
        <v>1402.21</v>
      </c>
      <c r="E17" s="177">
        <v>9197.84</v>
      </c>
      <c r="F17" s="399">
        <v>1463.51</v>
      </c>
      <c r="G17" s="178">
        <v>9600</v>
      </c>
      <c r="H17" s="399">
        <v>1496.81</v>
      </c>
      <c r="I17" s="178">
        <v>9818.43</v>
      </c>
      <c r="J17" s="399">
        <v>1472.05</v>
      </c>
      <c r="K17" s="424">
        <v>9656.02</v>
      </c>
    </row>
    <row r="18" spans="1:12" ht="15.75" thickBot="1">
      <c r="A18" s="426" t="s">
        <v>12</v>
      </c>
      <c r="B18" s="396">
        <v>1393.3</v>
      </c>
      <c r="C18" s="205">
        <v>9139.43</v>
      </c>
      <c r="D18" s="398">
        <v>1458.59</v>
      </c>
      <c r="E18" s="205">
        <v>9567.69</v>
      </c>
      <c r="F18" s="400">
        <v>1478.23</v>
      </c>
      <c r="G18" s="181">
        <v>9696.5499999999993</v>
      </c>
      <c r="H18" s="400">
        <v>1541.91</v>
      </c>
      <c r="I18" s="181">
        <v>10114.27</v>
      </c>
      <c r="J18" s="400">
        <v>1435.17</v>
      </c>
      <c r="K18" s="155">
        <v>9414.1</v>
      </c>
    </row>
    <row r="19" spans="1:12" ht="15.75" thickBot="1">
      <c r="A19" s="427" t="s">
        <v>14</v>
      </c>
      <c r="B19" s="391">
        <f t="shared" ref="B19:K19" si="0">SUM(B7:B18)</f>
        <v>18065.93</v>
      </c>
      <c r="C19" s="180">
        <f t="shared" si="0"/>
        <v>118504.72</v>
      </c>
      <c r="D19" s="392">
        <f t="shared" si="0"/>
        <v>18530.670000000002</v>
      </c>
      <c r="E19" s="180">
        <f t="shared" si="0"/>
        <v>121552.92000000001</v>
      </c>
      <c r="F19" s="393">
        <f t="shared" si="0"/>
        <v>19211.23</v>
      </c>
      <c r="G19" s="176">
        <f t="shared" si="0"/>
        <v>126017.42000000001</v>
      </c>
      <c r="H19" s="393">
        <f t="shared" si="0"/>
        <v>18484.59</v>
      </c>
      <c r="I19" s="176">
        <f t="shared" si="0"/>
        <v>121250.96999999999</v>
      </c>
      <c r="J19" s="393">
        <f t="shared" si="0"/>
        <v>19154.659999999996</v>
      </c>
      <c r="K19" s="173">
        <f t="shared" si="0"/>
        <v>125646.35000000002</v>
      </c>
    </row>
    <row r="20" spans="1:12" ht="15.75" thickBot="1"/>
    <row r="21" spans="1:12">
      <c r="A21" s="227" t="s">
        <v>81</v>
      </c>
      <c r="B21" s="387" t="s">
        <v>130</v>
      </c>
      <c r="C21" s="94">
        <v>2005</v>
      </c>
      <c r="D21" s="388" t="s">
        <v>121</v>
      </c>
      <c r="E21" s="94">
        <v>2006</v>
      </c>
      <c r="F21" s="236" t="s">
        <v>122</v>
      </c>
      <c r="G21" s="389">
        <v>2007</v>
      </c>
      <c r="H21" s="236" t="s">
        <v>123</v>
      </c>
      <c r="I21" s="389">
        <v>2008</v>
      </c>
      <c r="J21" s="236" t="s">
        <v>124</v>
      </c>
      <c r="K21" s="420">
        <v>2009</v>
      </c>
      <c r="L21" s="2"/>
    </row>
    <row r="22" spans="1:12">
      <c r="A22" s="421"/>
      <c r="B22" s="419" t="s">
        <v>127</v>
      </c>
      <c r="C22" s="402" t="s">
        <v>131</v>
      </c>
      <c r="D22" s="404" t="s">
        <v>127</v>
      </c>
      <c r="E22" s="405" t="s">
        <v>131</v>
      </c>
      <c r="F22" s="406" t="s">
        <v>128</v>
      </c>
      <c r="G22" s="407" t="s">
        <v>135</v>
      </c>
      <c r="H22" s="409" t="s">
        <v>129</v>
      </c>
      <c r="I22" s="407" t="s">
        <v>133</v>
      </c>
      <c r="J22" s="390" t="s">
        <v>125</v>
      </c>
      <c r="K22" s="422" t="s">
        <v>136</v>
      </c>
      <c r="L22" s="2"/>
    </row>
    <row r="23" spans="1:12">
      <c r="A23" s="423" t="s">
        <v>1</v>
      </c>
      <c r="B23" s="394">
        <v>2206.41</v>
      </c>
      <c r="C23" s="177">
        <v>14473.1</v>
      </c>
      <c r="D23" s="397">
        <v>2314.06</v>
      </c>
      <c r="E23" s="177">
        <v>15179.24</v>
      </c>
      <c r="F23" s="399">
        <v>2453.04</v>
      </c>
      <c r="G23" s="408">
        <v>16090.89</v>
      </c>
      <c r="H23" s="401">
        <v>2409.34</v>
      </c>
      <c r="I23" s="410">
        <v>15804.23</v>
      </c>
      <c r="J23" s="399">
        <v>2502.0700000000002</v>
      </c>
      <c r="K23" s="424">
        <v>16412.5</v>
      </c>
      <c r="L23" s="2"/>
    </row>
    <row r="24" spans="1:12">
      <c r="A24" s="423" t="s">
        <v>62</v>
      </c>
      <c r="B24" s="394">
        <v>1399.52</v>
      </c>
      <c r="C24" s="177">
        <v>9180.25</v>
      </c>
      <c r="D24" s="397">
        <v>1494.07</v>
      </c>
      <c r="E24" s="177">
        <v>9800.4599999999991</v>
      </c>
      <c r="F24" s="399">
        <v>1691.19</v>
      </c>
      <c r="G24" s="178">
        <v>11093.48</v>
      </c>
      <c r="H24" s="399">
        <v>1688.56</v>
      </c>
      <c r="I24" s="178">
        <v>11076.23</v>
      </c>
      <c r="J24" s="399">
        <v>1720.42</v>
      </c>
      <c r="K24" s="424">
        <v>11285.22</v>
      </c>
      <c r="L24" s="2"/>
    </row>
    <row r="25" spans="1:12">
      <c r="A25" s="423" t="s">
        <v>3</v>
      </c>
      <c r="B25" s="394">
        <v>1455.73</v>
      </c>
      <c r="C25" s="177">
        <v>9548.9599999999991</v>
      </c>
      <c r="D25" s="397">
        <v>1541.91</v>
      </c>
      <c r="E25" s="177">
        <v>10114.27</v>
      </c>
      <c r="F25" s="399">
        <v>1624.59</v>
      </c>
      <c r="G25" s="178">
        <v>10656.61</v>
      </c>
      <c r="H25" s="399">
        <v>1633.12</v>
      </c>
      <c r="I25" s="178">
        <v>10712.56</v>
      </c>
      <c r="J25" s="399">
        <v>1655.79</v>
      </c>
      <c r="K25" s="424">
        <v>10861.27</v>
      </c>
      <c r="L25" s="2"/>
    </row>
    <row r="26" spans="1:12">
      <c r="A26" s="423" t="s">
        <v>4</v>
      </c>
      <c r="B26" s="394">
        <v>1399.83</v>
      </c>
      <c r="C26" s="177">
        <v>9182.2800000000007</v>
      </c>
      <c r="D26" s="397">
        <v>1488.12</v>
      </c>
      <c r="E26" s="177">
        <v>9761.43</v>
      </c>
      <c r="F26" s="399">
        <v>1748.81</v>
      </c>
      <c r="G26" s="178">
        <v>11471.44</v>
      </c>
      <c r="H26" s="399">
        <v>2015.95</v>
      </c>
      <c r="I26" s="178">
        <v>13223.77</v>
      </c>
      <c r="J26" s="399">
        <v>1720.42</v>
      </c>
      <c r="K26" s="424">
        <v>11285.22</v>
      </c>
      <c r="L26" s="2"/>
    </row>
    <row r="27" spans="1:12">
      <c r="A27" s="423" t="s">
        <v>5</v>
      </c>
      <c r="B27" s="394">
        <v>1455.87</v>
      </c>
      <c r="C27" s="177">
        <v>9549.8799999999992</v>
      </c>
      <c r="D27" s="397">
        <v>1597.61</v>
      </c>
      <c r="E27" s="177">
        <v>10479.629999999999</v>
      </c>
      <c r="F27" s="399">
        <v>1797.52</v>
      </c>
      <c r="G27" s="178">
        <v>11790.96</v>
      </c>
      <c r="H27" s="399">
        <v>1696.61</v>
      </c>
      <c r="I27" s="178">
        <v>11129.03</v>
      </c>
      <c r="J27" s="399">
        <v>1792.65</v>
      </c>
      <c r="K27" s="424">
        <v>11759.01</v>
      </c>
      <c r="L27" s="2"/>
    </row>
    <row r="28" spans="1:12">
      <c r="A28" s="425" t="s">
        <v>6</v>
      </c>
      <c r="B28" s="394">
        <v>2209.17</v>
      </c>
      <c r="C28" s="177">
        <v>14491.21</v>
      </c>
      <c r="D28" s="397">
        <v>2307.62</v>
      </c>
      <c r="E28" s="177">
        <v>15136.99</v>
      </c>
      <c r="F28" s="399">
        <v>2457.0300000000002</v>
      </c>
      <c r="G28" s="178">
        <v>16117.06</v>
      </c>
      <c r="H28" s="399">
        <v>2550.13</v>
      </c>
      <c r="I28" s="178">
        <v>16727.759999999998</v>
      </c>
      <c r="J28" s="399">
        <v>2503.87</v>
      </c>
      <c r="K28" s="424">
        <v>16424.310000000001</v>
      </c>
      <c r="L28" s="2"/>
    </row>
    <row r="29" spans="1:12">
      <c r="A29" s="423" t="s">
        <v>7</v>
      </c>
      <c r="B29" s="394">
        <v>1463</v>
      </c>
      <c r="C29" s="177">
        <v>9596.65</v>
      </c>
      <c r="D29" s="397">
        <v>1847.45</v>
      </c>
      <c r="E29" s="177">
        <v>12118.48</v>
      </c>
      <c r="F29" s="399">
        <v>1688.02</v>
      </c>
      <c r="G29" s="178">
        <v>11072.69</v>
      </c>
      <c r="H29" s="399">
        <v>1696.61</v>
      </c>
      <c r="I29" s="178">
        <v>11129.03</v>
      </c>
      <c r="J29" s="399">
        <v>1680.3</v>
      </c>
      <c r="K29" s="424">
        <v>11022.05</v>
      </c>
      <c r="L29" s="2"/>
    </row>
    <row r="30" spans="1:12">
      <c r="A30" s="423" t="s">
        <v>8</v>
      </c>
      <c r="B30" s="395">
        <v>1539</v>
      </c>
      <c r="C30" s="403">
        <v>10095.18</v>
      </c>
      <c r="D30" s="397">
        <v>1555.47</v>
      </c>
      <c r="E30" s="177">
        <v>10203.209999999999</v>
      </c>
      <c r="F30" s="399">
        <v>1706.27</v>
      </c>
      <c r="G30" s="178">
        <v>11192.4</v>
      </c>
      <c r="H30" s="399">
        <v>1651.87</v>
      </c>
      <c r="I30" s="178">
        <v>10835.56</v>
      </c>
      <c r="J30" s="399">
        <v>1728.54</v>
      </c>
      <c r="K30" s="424">
        <v>11338.48</v>
      </c>
      <c r="L30" s="2"/>
    </row>
    <row r="31" spans="1:12">
      <c r="A31" s="423" t="s">
        <v>9</v>
      </c>
      <c r="B31" s="395">
        <v>1841.81</v>
      </c>
      <c r="C31" s="403">
        <v>12081.48</v>
      </c>
      <c r="D31" s="397">
        <v>1573.33</v>
      </c>
      <c r="E31" s="177">
        <v>10320.370000000001</v>
      </c>
      <c r="F31" s="399">
        <v>1690.79</v>
      </c>
      <c r="G31" s="178">
        <v>11090.86</v>
      </c>
      <c r="H31" s="399">
        <v>1696.82</v>
      </c>
      <c r="I31" s="178">
        <v>11130.41</v>
      </c>
      <c r="J31" s="399">
        <v>1728.54</v>
      </c>
      <c r="K31" s="424">
        <v>11338.48</v>
      </c>
      <c r="L31" s="2"/>
    </row>
    <row r="32" spans="1:12">
      <c r="A32" s="423" t="s">
        <v>10</v>
      </c>
      <c r="B32" s="394">
        <v>1539</v>
      </c>
      <c r="C32" s="177">
        <v>10095.18</v>
      </c>
      <c r="D32" s="397">
        <v>1572.9</v>
      </c>
      <c r="E32" s="177">
        <v>10317.549999999999</v>
      </c>
      <c r="F32" s="399">
        <v>1695.17</v>
      </c>
      <c r="G32" s="178">
        <v>11119.59</v>
      </c>
      <c r="H32" s="399">
        <v>1704.07</v>
      </c>
      <c r="I32" s="178">
        <v>11177.97</v>
      </c>
      <c r="J32" s="399">
        <v>1733.44</v>
      </c>
      <c r="K32" s="424">
        <v>11370.62</v>
      </c>
      <c r="L32" s="2"/>
    </row>
    <row r="33" spans="1:12">
      <c r="A33" s="423" t="s">
        <v>11</v>
      </c>
      <c r="B33" s="394">
        <v>1498.23</v>
      </c>
      <c r="C33" s="177">
        <v>9827.74</v>
      </c>
      <c r="D33" s="397">
        <v>1576.95</v>
      </c>
      <c r="E33" s="177">
        <v>10344.11</v>
      </c>
      <c r="F33" s="399">
        <v>1689.13</v>
      </c>
      <c r="G33" s="178">
        <v>11079.97</v>
      </c>
      <c r="H33" s="399">
        <v>1704.19</v>
      </c>
      <c r="I33" s="178">
        <v>11178.75</v>
      </c>
      <c r="J33" s="399">
        <v>1733.44</v>
      </c>
      <c r="K33" s="424">
        <v>11370.62</v>
      </c>
      <c r="L33" s="2"/>
    </row>
    <row r="34" spans="1:12" ht="15.75" thickBot="1">
      <c r="A34" s="426" t="s">
        <v>12</v>
      </c>
      <c r="B34" s="396">
        <v>1552.46</v>
      </c>
      <c r="C34" s="205">
        <v>10183.469999999999</v>
      </c>
      <c r="D34" s="398">
        <v>1629.2</v>
      </c>
      <c r="E34" s="205">
        <v>10686.85</v>
      </c>
      <c r="F34" s="400">
        <v>1627.02</v>
      </c>
      <c r="G34" s="181">
        <v>10672.55</v>
      </c>
      <c r="H34" s="400">
        <v>1720.04</v>
      </c>
      <c r="I34" s="181">
        <v>11282.72</v>
      </c>
      <c r="J34" s="400">
        <v>1757.68</v>
      </c>
      <c r="K34" s="155">
        <v>11529.62</v>
      </c>
      <c r="L34" s="2"/>
    </row>
    <row r="35" spans="1:12" ht="15.75" thickBot="1">
      <c r="A35" s="427" t="s">
        <v>14</v>
      </c>
      <c r="B35" s="391">
        <f t="shared" ref="B35:G35" si="1">SUM(B23:B34)</f>
        <v>19560.029999999995</v>
      </c>
      <c r="C35" s="180">
        <f t="shared" si="1"/>
        <v>128305.37999999999</v>
      </c>
      <c r="D35" s="392">
        <f t="shared" si="1"/>
        <v>20498.690000000002</v>
      </c>
      <c r="E35" s="180">
        <f t="shared" si="1"/>
        <v>134462.59</v>
      </c>
      <c r="F35" s="393">
        <f t="shared" si="1"/>
        <v>21868.58</v>
      </c>
      <c r="G35" s="176">
        <f t="shared" si="1"/>
        <v>143448.49999999997</v>
      </c>
      <c r="H35" s="393">
        <f>SUM(H23:H34)</f>
        <v>22167.309999999998</v>
      </c>
      <c r="I35" s="176">
        <f>SUM(I23:I34)</f>
        <v>145408.01999999999</v>
      </c>
      <c r="J35" s="393">
        <f>SUM(J23:J34)</f>
        <v>22257.16</v>
      </c>
      <c r="K35" s="173">
        <f>SUM(K23:K34)</f>
        <v>145997.4</v>
      </c>
    </row>
  </sheetData>
  <pageMargins left="0.70866141732283472" right="0.70866141732283472" top="0.42" bottom="0.43" header="0.31496062992125984" footer="0.31496062992125984"/>
  <pageSetup paperSize="9" orientation="landscape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O229"/>
  <sheetViews>
    <sheetView topLeftCell="A148" workbookViewId="0">
      <selection activeCell="N217" sqref="N217"/>
    </sheetView>
  </sheetViews>
  <sheetFormatPr baseColWidth="10" defaultRowHeight="15"/>
  <cols>
    <col min="1" max="1" width="19.5703125" customWidth="1"/>
  </cols>
  <sheetData>
    <row r="1" spans="1:11" ht="15.75" thickBot="1"/>
    <row r="2" spans="1:11" ht="15.75" thickBot="1">
      <c r="B2" s="471" t="s">
        <v>198</v>
      </c>
      <c r="C2" s="472"/>
      <c r="D2" s="472"/>
      <c r="E2" s="473"/>
      <c r="F2" s="474"/>
      <c r="G2" s="56"/>
      <c r="I2" s="433"/>
    </row>
    <row r="3" spans="1:11">
      <c r="B3" s="82"/>
      <c r="C3" s="82"/>
      <c r="D3" s="82"/>
      <c r="E3" s="476"/>
      <c r="F3" s="476"/>
      <c r="G3" s="56"/>
      <c r="I3" s="433"/>
    </row>
    <row r="4" spans="1:11">
      <c r="D4" s="82"/>
      <c r="E4" s="82"/>
      <c r="F4" s="82"/>
    </row>
    <row r="5" spans="1:11" ht="15.75" thickBot="1"/>
    <row r="6" spans="1:11">
      <c r="A6" s="329" t="s">
        <v>40</v>
      </c>
      <c r="B6" s="107" t="s">
        <v>142</v>
      </c>
      <c r="C6" s="108">
        <v>2000</v>
      </c>
      <c r="D6" s="107" t="s">
        <v>117</v>
      </c>
      <c r="E6" s="109">
        <v>2001</v>
      </c>
      <c r="F6" s="107" t="s">
        <v>118</v>
      </c>
      <c r="G6" s="163">
        <v>2002</v>
      </c>
      <c r="H6" s="159"/>
      <c r="I6" s="160"/>
      <c r="J6" s="159"/>
      <c r="K6" s="160"/>
    </row>
    <row r="7" spans="1:11">
      <c r="A7" s="145" t="s">
        <v>145</v>
      </c>
      <c r="B7" s="113" t="s">
        <v>127</v>
      </c>
      <c r="C7" s="430" t="s">
        <v>144</v>
      </c>
      <c r="D7" s="114" t="s">
        <v>125</v>
      </c>
      <c r="E7" s="431" t="s">
        <v>144</v>
      </c>
      <c r="F7" s="115" t="s">
        <v>125</v>
      </c>
      <c r="G7" s="164" t="s">
        <v>144</v>
      </c>
      <c r="H7" s="161"/>
      <c r="I7" s="162"/>
      <c r="J7" s="161"/>
      <c r="K7" s="162"/>
    </row>
    <row r="8" spans="1:11">
      <c r="A8" s="30" t="s">
        <v>1</v>
      </c>
      <c r="B8" s="399">
        <v>118.68</v>
      </c>
      <c r="C8" s="174">
        <v>778.46</v>
      </c>
      <c r="D8" s="399">
        <v>122.87</v>
      </c>
      <c r="E8" s="449">
        <v>805.97</v>
      </c>
      <c r="F8" s="399">
        <v>129.18</v>
      </c>
      <c r="G8" s="165">
        <v>847.37</v>
      </c>
      <c r="H8" s="157"/>
      <c r="I8" s="112"/>
      <c r="J8" s="151"/>
      <c r="K8" s="111"/>
    </row>
    <row r="9" spans="1:11">
      <c r="A9" s="30" t="s">
        <v>62</v>
      </c>
      <c r="B9" s="399">
        <v>110.49</v>
      </c>
      <c r="C9" s="174">
        <v>724.77</v>
      </c>
      <c r="D9" s="399">
        <v>123.38</v>
      </c>
      <c r="E9" s="449">
        <v>809.32</v>
      </c>
      <c r="F9" s="399">
        <v>129.18</v>
      </c>
      <c r="G9" s="165">
        <v>847.37</v>
      </c>
      <c r="H9" s="157"/>
      <c r="I9" s="112"/>
      <c r="J9" s="151"/>
      <c r="K9" s="111"/>
    </row>
    <row r="10" spans="1:11">
      <c r="A10" s="30" t="s">
        <v>3</v>
      </c>
      <c r="B10" s="399">
        <v>118.16</v>
      </c>
      <c r="C10" s="174">
        <v>775.11</v>
      </c>
      <c r="D10" s="399">
        <v>119.27</v>
      </c>
      <c r="E10" s="449">
        <v>782.35</v>
      </c>
      <c r="F10" s="399">
        <v>125.62</v>
      </c>
      <c r="G10" s="165">
        <v>824.01</v>
      </c>
      <c r="H10" s="157"/>
      <c r="I10" s="112"/>
      <c r="J10" s="151"/>
      <c r="K10" s="111"/>
    </row>
    <row r="11" spans="1:11">
      <c r="A11" s="30" t="s">
        <v>4</v>
      </c>
      <c r="B11" s="399">
        <v>122.77</v>
      </c>
      <c r="C11" s="149">
        <v>805.3</v>
      </c>
      <c r="D11" s="399">
        <v>119.27</v>
      </c>
      <c r="E11" s="449">
        <v>782.35</v>
      </c>
      <c r="F11" s="399">
        <v>129.94999999999999</v>
      </c>
      <c r="G11" s="165">
        <v>852.42</v>
      </c>
      <c r="H11" s="157"/>
      <c r="I11" s="112"/>
      <c r="J11" s="151"/>
      <c r="K11" s="111"/>
    </row>
    <row r="12" spans="1:11">
      <c r="A12" s="30" t="s">
        <v>5</v>
      </c>
      <c r="B12" s="399">
        <v>122.77</v>
      </c>
      <c r="C12" s="149">
        <v>805.3</v>
      </c>
      <c r="D12" s="399">
        <v>124.36</v>
      </c>
      <c r="E12" s="449">
        <v>815.72</v>
      </c>
      <c r="F12" s="399">
        <v>129.94999999999999</v>
      </c>
      <c r="G12" s="165">
        <v>852.42</v>
      </c>
      <c r="H12" s="157"/>
      <c r="I12" s="112"/>
      <c r="J12" s="151"/>
      <c r="K12" s="111"/>
    </row>
    <row r="13" spans="1:11">
      <c r="A13" s="30" t="s">
        <v>6</v>
      </c>
      <c r="B13" s="399">
        <v>124.81</v>
      </c>
      <c r="C13" s="149">
        <v>818.72</v>
      </c>
      <c r="D13" s="399">
        <v>124.36</v>
      </c>
      <c r="E13" s="449">
        <v>815.72</v>
      </c>
      <c r="F13" s="399">
        <v>129.94999999999999</v>
      </c>
      <c r="G13" s="165">
        <v>852.42</v>
      </c>
      <c r="H13" s="157"/>
      <c r="I13" s="112"/>
      <c r="J13" s="151"/>
      <c r="K13" s="111"/>
    </row>
    <row r="14" spans="1:11">
      <c r="A14" s="30" t="s">
        <v>7</v>
      </c>
      <c r="B14" s="399">
        <v>122.77</v>
      </c>
      <c r="C14" s="149">
        <v>805.3</v>
      </c>
      <c r="D14" s="399">
        <v>124.36</v>
      </c>
      <c r="E14" s="449">
        <v>815.72</v>
      </c>
      <c r="F14" s="399">
        <v>129.94999999999999</v>
      </c>
      <c r="G14" s="165">
        <v>852.42</v>
      </c>
      <c r="H14" s="157"/>
      <c r="I14" s="112"/>
      <c r="J14" s="151"/>
      <c r="K14" s="111"/>
    </row>
    <row r="15" spans="1:11">
      <c r="A15" s="30" t="s">
        <v>8</v>
      </c>
      <c r="B15" s="399">
        <v>122.77</v>
      </c>
      <c r="C15" s="149">
        <v>805.3</v>
      </c>
      <c r="D15" s="399">
        <v>124.36</v>
      </c>
      <c r="E15" s="449">
        <v>815.72</v>
      </c>
      <c r="F15" s="399">
        <v>129.94999999999999</v>
      </c>
      <c r="G15" s="165">
        <v>852.42</v>
      </c>
      <c r="H15" s="157"/>
      <c r="I15" s="112"/>
      <c r="J15" s="151"/>
      <c r="K15" s="111"/>
    </row>
    <row r="16" spans="1:11">
      <c r="A16" s="30" t="s">
        <v>9</v>
      </c>
      <c r="B16" s="399">
        <v>122.77</v>
      </c>
      <c r="C16" s="149">
        <v>805.3</v>
      </c>
      <c r="D16" s="399">
        <v>128.29</v>
      </c>
      <c r="E16" s="449">
        <v>841.5</v>
      </c>
      <c r="F16" s="399">
        <v>129.94999999999999</v>
      </c>
      <c r="G16" s="165">
        <v>852.42</v>
      </c>
      <c r="H16" s="157"/>
      <c r="I16" s="112"/>
      <c r="J16" s="151"/>
      <c r="K16" s="111"/>
    </row>
    <row r="17" spans="1:11">
      <c r="A17" s="30" t="s">
        <v>10</v>
      </c>
      <c r="B17" s="399">
        <v>122.77</v>
      </c>
      <c r="C17" s="149">
        <v>805.3</v>
      </c>
      <c r="D17" s="399">
        <v>128.29</v>
      </c>
      <c r="E17" s="449">
        <v>841.5</v>
      </c>
      <c r="F17" s="399">
        <v>129.94999999999999</v>
      </c>
      <c r="G17" s="165">
        <v>852.42</v>
      </c>
      <c r="H17" s="157"/>
      <c r="I17" s="112"/>
      <c r="J17" s="151"/>
      <c r="K17" s="111"/>
    </row>
    <row r="18" spans="1:11">
      <c r="A18" s="30" t="s">
        <v>11</v>
      </c>
      <c r="B18" s="399">
        <v>122.77</v>
      </c>
      <c r="C18" s="149">
        <v>805.3</v>
      </c>
      <c r="D18" s="399">
        <v>124.9</v>
      </c>
      <c r="E18" s="449">
        <v>819.33</v>
      </c>
      <c r="F18" s="399">
        <v>129.94999999999999</v>
      </c>
      <c r="G18" s="165">
        <v>852.42</v>
      </c>
      <c r="H18" s="157"/>
      <c r="I18" s="112"/>
      <c r="J18" s="151"/>
      <c r="K18" s="111"/>
    </row>
    <row r="19" spans="1:11" ht="15.75" thickBot="1">
      <c r="A19" s="38" t="s">
        <v>12</v>
      </c>
      <c r="B19" s="400">
        <v>123.38</v>
      </c>
      <c r="C19" s="175">
        <v>809.32</v>
      </c>
      <c r="D19" s="400">
        <v>129.18</v>
      </c>
      <c r="E19" s="148">
        <v>847.38</v>
      </c>
      <c r="F19" s="400">
        <v>130.86000000000001</v>
      </c>
      <c r="G19" s="156">
        <v>858.39</v>
      </c>
      <c r="H19" s="157"/>
      <c r="I19" s="112"/>
      <c r="J19" s="151"/>
      <c r="K19" s="111"/>
    </row>
    <row r="20" spans="1:11" ht="15.75" thickBot="1">
      <c r="A20" s="279" t="s">
        <v>14</v>
      </c>
      <c r="B20" s="393">
        <f t="shared" ref="B20:G20" si="0">SUM(B8:B19)</f>
        <v>1454.9099999999999</v>
      </c>
      <c r="C20" s="176">
        <f t="shared" si="0"/>
        <v>9543.4800000000014</v>
      </c>
      <c r="D20" s="393">
        <f t="shared" si="0"/>
        <v>1492.89</v>
      </c>
      <c r="E20" s="180">
        <f t="shared" si="0"/>
        <v>9792.58</v>
      </c>
      <c r="F20" s="393">
        <f t="shared" si="0"/>
        <v>1554.4400000000005</v>
      </c>
      <c r="G20" s="166">
        <f t="shared" si="0"/>
        <v>10196.5</v>
      </c>
      <c r="H20" s="158"/>
      <c r="I20" s="138"/>
      <c r="J20" s="158"/>
      <c r="K20" s="138"/>
    </row>
    <row r="21" spans="1:11">
      <c r="A21" s="309"/>
      <c r="B21" s="469"/>
      <c r="C21" s="470"/>
      <c r="D21" s="469"/>
      <c r="E21" s="470"/>
      <c r="F21" s="469"/>
      <c r="G21" s="470"/>
      <c r="H21" s="158"/>
      <c r="I21" s="475"/>
      <c r="J21" s="158"/>
      <c r="K21" s="138"/>
    </row>
    <row r="22" spans="1:11" ht="11.25" customHeight="1" thickBot="1"/>
    <row r="23" spans="1:11">
      <c r="A23" s="42" t="s">
        <v>45</v>
      </c>
      <c r="B23" s="262" t="s">
        <v>142</v>
      </c>
      <c r="C23" s="464">
        <v>2000</v>
      </c>
      <c r="D23" s="262" t="s">
        <v>117</v>
      </c>
      <c r="E23" s="464">
        <v>2001</v>
      </c>
      <c r="F23" s="262" t="s">
        <v>118</v>
      </c>
      <c r="G23" s="465">
        <v>2002</v>
      </c>
      <c r="H23" s="159"/>
      <c r="I23" s="160"/>
      <c r="J23" s="159"/>
      <c r="K23" s="160"/>
    </row>
    <row r="24" spans="1:11">
      <c r="A24" s="187" t="s">
        <v>46</v>
      </c>
      <c r="B24" s="466" t="s">
        <v>125</v>
      </c>
      <c r="C24" s="463" t="s">
        <v>144</v>
      </c>
      <c r="D24" s="467" t="s">
        <v>125</v>
      </c>
      <c r="E24" s="463" t="s">
        <v>144</v>
      </c>
      <c r="F24" s="467" t="s">
        <v>125</v>
      </c>
      <c r="G24" s="468" t="s">
        <v>144</v>
      </c>
      <c r="H24" s="168"/>
      <c r="I24" s="152"/>
      <c r="J24" s="168"/>
      <c r="K24" s="152"/>
    </row>
    <row r="25" spans="1:11">
      <c r="A25" s="30" t="s">
        <v>191</v>
      </c>
      <c r="B25" s="450">
        <v>82.34</v>
      </c>
      <c r="C25" s="147">
        <v>540.09</v>
      </c>
      <c r="D25" s="399">
        <v>82.19</v>
      </c>
      <c r="E25" s="149">
        <v>539.16</v>
      </c>
      <c r="F25" s="399">
        <v>82.22</v>
      </c>
      <c r="G25" s="169">
        <v>539.33000000000004</v>
      </c>
      <c r="H25" s="124"/>
      <c r="I25" s="95"/>
      <c r="J25" s="124"/>
      <c r="K25" s="95"/>
    </row>
    <row r="26" spans="1:11">
      <c r="A26" s="30" t="s">
        <v>192</v>
      </c>
      <c r="B26" s="450">
        <v>82.34</v>
      </c>
      <c r="C26" s="147">
        <v>540.09</v>
      </c>
      <c r="D26" s="399">
        <v>82.24</v>
      </c>
      <c r="E26" s="149">
        <v>539.5</v>
      </c>
      <c r="F26" s="399">
        <v>82.08</v>
      </c>
      <c r="G26" s="169">
        <v>538.41</v>
      </c>
      <c r="H26" s="124"/>
      <c r="I26" s="95"/>
      <c r="J26" s="124"/>
      <c r="K26" s="95"/>
    </row>
    <row r="27" spans="1:11">
      <c r="A27" s="30" t="s">
        <v>194</v>
      </c>
      <c r="B27" s="450">
        <v>54.89</v>
      </c>
      <c r="C27" s="147">
        <v>360.06</v>
      </c>
      <c r="D27" s="399">
        <v>54.84</v>
      </c>
      <c r="E27" s="149">
        <v>359.78</v>
      </c>
      <c r="F27" s="399">
        <v>54.72</v>
      </c>
      <c r="G27" s="169">
        <v>358.94</v>
      </c>
      <c r="H27" s="124"/>
      <c r="I27" s="95"/>
      <c r="J27" s="124"/>
      <c r="K27" s="95"/>
    </row>
    <row r="28" spans="1:11" ht="15.75" thickBot="1">
      <c r="A28" s="38" t="s">
        <v>193</v>
      </c>
      <c r="B28" s="400">
        <v>82.34</v>
      </c>
      <c r="C28" s="148">
        <v>540.09</v>
      </c>
      <c r="D28" s="400">
        <v>82.23</v>
      </c>
      <c r="E28" s="150">
        <v>539.39</v>
      </c>
      <c r="F28" s="400">
        <v>82.17</v>
      </c>
      <c r="G28" s="170">
        <v>539</v>
      </c>
      <c r="H28" s="124"/>
      <c r="I28" s="95"/>
      <c r="J28" s="124"/>
      <c r="K28" s="95"/>
    </row>
    <row r="29" spans="1:11" ht="15.75" thickBot="1">
      <c r="A29" s="279" t="s">
        <v>14</v>
      </c>
      <c r="B29" s="451">
        <f t="shared" ref="B29:G29" si="1">SUM(B25:B28)</f>
        <v>301.90999999999997</v>
      </c>
      <c r="C29" s="452">
        <f t="shared" si="1"/>
        <v>1980.33</v>
      </c>
      <c r="D29" s="393">
        <f t="shared" si="1"/>
        <v>301.5</v>
      </c>
      <c r="E29" s="176">
        <f t="shared" si="1"/>
        <v>1977.83</v>
      </c>
      <c r="F29" s="393">
        <f t="shared" si="1"/>
        <v>301.19</v>
      </c>
      <c r="G29" s="171">
        <f t="shared" si="1"/>
        <v>1975.68</v>
      </c>
      <c r="H29" s="137"/>
      <c r="I29" s="167"/>
      <c r="J29" s="137"/>
      <c r="K29" s="139"/>
    </row>
    <row r="30" spans="1:11">
      <c r="F30" s="144"/>
      <c r="G30" s="10"/>
    </row>
    <row r="38" spans="1:15" ht="15.75" thickBot="1"/>
    <row r="39" spans="1:15" ht="15.75" thickBot="1">
      <c r="C39" s="78" t="s">
        <v>199</v>
      </c>
      <c r="D39" s="192"/>
      <c r="E39" s="192"/>
      <c r="F39" s="192"/>
      <c r="G39" s="103"/>
      <c r="L39" s="118"/>
      <c r="M39" s="118"/>
      <c r="N39" s="118"/>
      <c r="O39" s="118"/>
    </row>
    <row r="40" spans="1:15">
      <c r="D40" s="433" t="s">
        <v>189</v>
      </c>
      <c r="E40" s="433"/>
      <c r="F40" s="433"/>
      <c r="L40" s="118"/>
      <c r="M40" s="118"/>
      <c r="N40" s="118"/>
      <c r="O40" s="118"/>
    </row>
    <row r="41" spans="1:15">
      <c r="D41" s="433"/>
      <c r="E41" s="433"/>
      <c r="F41" s="433"/>
      <c r="L41" s="118"/>
      <c r="M41" s="118"/>
      <c r="N41" s="118"/>
      <c r="O41" s="118"/>
    </row>
    <row r="42" spans="1:15" ht="15.75" thickBot="1">
      <c r="L42" s="9"/>
      <c r="M42" s="56"/>
      <c r="N42" s="9"/>
      <c r="O42" s="9"/>
    </row>
    <row r="43" spans="1:15">
      <c r="A43" s="182" t="s">
        <v>148</v>
      </c>
      <c r="B43" s="107" t="s">
        <v>119</v>
      </c>
      <c r="C43" s="481">
        <v>2003</v>
      </c>
      <c r="D43" s="107" t="s">
        <v>120</v>
      </c>
      <c r="E43" s="481">
        <v>2004</v>
      </c>
      <c r="F43" s="107" t="s">
        <v>143</v>
      </c>
      <c r="G43" s="482">
        <v>2005</v>
      </c>
      <c r="H43" s="183" t="s">
        <v>121</v>
      </c>
      <c r="I43" s="443">
        <v>2006</v>
      </c>
      <c r="J43" s="159"/>
      <c r="K43" s="160"/>
      <c r="L43" s="9"/>
      <c r="M43" s="106"/>
      <c r="N43" s="9"/>
      <c r="O43" s="9"/>
    </row>
    <row r="44" spans="1:15">
      <c r="A44" s="191" t="s">
        <v>149</v>
      </c>
      <c r="B44" s="113" t="s">
        <v>125</v>
      </c>
      <c r="C44" s="110" t="s">
        <v>144</v>
      </c>
      <c r="D44" s="113" t="s">
        <v>125</v>
      </c>
      <c r="E44" s="110" t="s">
        <v>144</v>
      </c>
      <c r="F44" s="113" t="s">
        <v>125</v>
      </c>
      <c r="G44" s="172" t="s">
        <v>144</v>
      </c>
      <c r="H44" s="114" t="s">
        <v>125</v>
      </c>
      <c r="I44" s="193" t="s">
        <v>144</v>
      </c>
      <c r="J44" s="168"/>
      <c r="K44" s="152"/>
      <c r="L44" s="36"/>
      <c r="M44" s="36"/>
      <c r="N44" s="36"/>
      <c r="O44" s="36"/>
    </row>
    <row r="45" spans="1:15">
      <c r="A45" s="30" t="s">
        <v>1</v>
      </c>
      <c r="B45" s="401">
        <v>130.81</v>
      </c>
      <c r="C45" s="152">
        <v>858.06</v>
      </c>
      <c r="D45" s="399">
        <v>131.46</v>
      </c>
      <c r="E45" s="126">
        <v>862.32</v>
      </c>
      <c r="F45" s="399">
        <v>131.46</v>
      </c>
      <c r="G45" s="146">
        <v>862.32</v>
      </c>
      <c r="H45" s="401">
        <v>140.93</v>
      </c>
      <c r="I45" s="165">
        <v>924.44</v>
      </c>
    </row>
    <row r="46" spans="1:15">
      <c r="A46" s="30" t="s">
        <v>62</v>
      </c>
      <c r="B46" s="401">
        <v>130.81</v>
      </c>
      <c r="C46" s="152">
        <v>858.06</v>
      </c>
      <c r="D46" s="399">
        <v>131.46</v>
      </c>
      <c r="E46" s="126">
        <v>862.32</v>
      </c>
      <c r="F46" s="399">
        <v>127.74</v>
      </c>
      <c r="G46" s="146">
        <v>837.92</v>
      </c>
      <c r="H46" s="401">
        <v>136.24</v>
      </c>
      <c r="I46" s="165">
        <v>893.68</v>
      </c>
    </row>
    <row r="47" spans="1:15">
      <c r="A47" s="30" t="s">
        <v>3</v>
      </c>
      <c r="B47" s="401">
        <v>130.81</v>
      </c>
      <c r="C47" s="152">
        <v>858.06</v>
      </c>
      <c r="D47" s="399">
        <v>131.46</v>
      </c>
      <c r="E47" s="126">
        <v>862.32</v>
      </c>
      <c r="F47" s="399">
        <v>132.12</v>
      </c>
      <c r="G47" s="146">
        <v>866.65</v>
      </c>
      <c r="H47" s="401">
        <v>140.93</v>
      </c>
      <c r="I47" s="165">
        <v>924.44</v>
      </c>
    </row>
    <row r="48" spans="1:15">
      <c r="A48" s="30" t="s">
        <v>4</v>
      </c>
      <c r="B48" s="401">
        <v>126.46</v>
      </c>
      <c r="C48" s="152">
        <v>829.52</v>
      </c>
      <c r="D48" s="399">
        <v>131.46</v>
      </c>
      <c r="E48" s="126">
        <v>862.32</v>
      </c>
      <c r="F48" s="399">
        <v>127.72</v>
      </c>
      <c r="G48" s="146">
        <v>837.79</v>
      </c>
      <c r="H48" s="401">
        <v>136.24</v>
      </c>
      <c r="I48" s="165">
        <v>893.68</v>
      </c>
    </row>
    <row r="49" spans="1:15">
      <c r="A49" s="30" t="s">
        <v>5</v>
      </c>
      <c r="B49" s="401">
        <v>126.46</v>
      </c>
      <c r="C49" s="152">
        <v>829.52</v>
      </c>
      <c r="D49" s="399">
        <v>131.46</v>
      </c>
      <c r="E49" s="126">
        <v>862.32</v>
      </c>
      <c r="F49" s="399">
        <v>132.12</v>
      </c>
      <c r="G49" s="146">
        <v>866.65</v>
      </c>
      <c r="H49" s="401">
        <v>136.24</v>
      </c>
      <c r="I49" s="165">
        <v>893.68</v>
      </c>
    </row>
    <row r="50" spans="1:15">
      <c r="A50" s="30" t="s">
        <v>6</v>
      </c>
      <c r="B50" s="401">
        <v>121</v>
      </c>
      <c r="C50" s="152">
        <v>793.71</v>
      </c>
      <c r="D50" s="399">
        <v>131.46</v>
      </c>
      <c r="E50" s="126">
        <v>862.32</v>
      </c>
      <c r="F50" s="399">
        <v>132.12</v>
      </c>
      <c r="G50" s="146">
        <v>866.65</v>
      </c>
      <c r="H50" s="401">
        <v>140.93</v>
      </c>
      <c r="I50" s="165">
        <v>924.44</v>
      </c>
    </row>
    <row r="51" spans="1:15">
      <c r="A51" s="30" t="s">
        <v>7</v>
      </c>
      <c r="B51" s="401">
        <v>130.81</v>
      </c>
      <c r="C51" s="152">
        <v>858.06</v>
      </c>
      <c r="D51" s="399">
        <v>131.46</v>
      </c>
      <c r="E51" s="126">
        <v>862.32</v>
      </c>
      <c r="F51" s="399">
        <v>132.78</v>
      </c>
      <c r="G51" s="146">
        <v>870.98</v>
      </c>
      <c r="H51" s="401">
        <v>141.63</v>
      </c>
      <c r="I51" s="165">
        <v>929.03</v>
      </c>
    </row>
    <row r="52" spans="1:15">
      <c r="A52" s="30" t="s">
        <v>8</v>
      </c>
      <c r="B52" s="401">
        <v>130.81</v>
      </c>
      <c r="C52" s="152">
        <v>858.06</v>
      </c>
      <c r="D52" s="399">
        <v>131.46</v>
      </c>
      <c r="E52" s="126">
        <v>862.32</v>
      </c>
      <c r="F52" s="399">
        <v>139.81</v>
      </c>
      <c r="G52" s="146">
        <v>917.09</v>
      </c>
      <c r="H52" s="401">
        <v>141.63</v>
      </c>
      <c r="I52" s="165">
        <v>929.03</v>
      </c>
    </row>
    <row r="53" spans="1:15">
      <c r="A53" s="30" t="s">
        <v>9</v>
      </c>
      <c r="B53" s="401">
        <v>130.81</v>
      </c>
      <c r="C53" s="152">
        <v>858.06</v>
      </c>
      <c r="D53" s="399">
        <v>131.46</v>
      </c>
      <c r="E53" s="126">
        <v>862.32</v>
      </c>
      <c r="F53" s="399">
        <v>167.81</v>
      </c>
      <c r="G53" s="146">
        <v>1100.76</v>
      </c>
      <c r="H53" s="401">
        <v>141.63</v>
      </c>
      <c r="I53" s="165">
        <v>929.03</v>
      </c>
      <c r="L53" s="118"/>
      <c r="M53" s="118"/>
      <c r="N53" s="118"/>
      <c r="O53" s="118"/>
    </row>
    <row r="54" spans="1:15">
      <c r="A54" s="30" t="s">
        <v>10</v>
      </c>
      <c r="B54" s="401">
        <v>67.58</v>
      </c>
      <c r="C54" s="153">
        <v>443.3</v>
      </c>
      <c r="D54" s="399">
        <v>131.46</v>
      </c>
      <c r="E54" s="126">
        <v>862.32</v>
      </c>
      <c r="F54" s="399">
        <v>139.81</v>
      </c>
      <c r="G54" s="146">
        <v>917.09</v>
      </c>
      <c r="H54" s="401">
        <v>141.63</v>
      </c>
      <c r="I54" s="165">
        <v>929.03</v>
      </c>
      <c r="L54" s="133"/>
      <c r="M54" s="133"/>
      <c r="N54" s="133"/>
      <c r="O54" s="133"/>
    </row>
    <row r="55" spans="1:15">
      <c r="A55" s="30" t="s">
        <v>11</v>
      </c>
      <c r="B55" s="401">
        <v>130.81</v>
      </c>
      <c r="C55" s="152">
        <v>858.06</v>
      </c>
      <c r="D55" s="399">
        <v>131.46</v>
      </c>
      <c r="E55" s="126">
        <v>862.32</v>
      </c>
      <c r="F55" s="399">
        <v>136.28</v>
      </c>
      <c r="G55" s="146">
        <v>893.94</v>
      </c>
      <c r="H55" s="401">
        <v>142.01</v>
      </c>
      <c r="I55" s="165">
        <v>931.52</v>
      </c>
      <c r="L55" s="35"/>
      <c r="M55" s="22"/>
      <c r="N55" s="35"/>
      <c r="O55" s="22"/>
    </row>
    <row r="56" spans="1:15" ht="15.75" thickBot="1">
      <c r="A56" s="38" t="s">
        <v>12</v>
      </c>
      <c r="B56" s="483">
        <v>130.81</v>
      </c>
      <c r="C56" s="184">
        <v>858.06</v>
      </c>
      <c r="D56" s="400">
        <v>131.46</v>
      </c>
      <c r="E56" s="127">
        <v>862.32</v>
      </c>
      <c r="F56" s="400">
        <v>140.93</v>
      </c>
      <c r="G56" s="130">
        <v>924.44</v>
      </c>
      <c r="H56" s="483">
        <v>142.01</v>
      </c>
      <c r="I56" s="156">
        <v>931.52</v>
      </c>
      <c r="L56" s="35"/>
      <c r="M56" s="22"/>
      <c r="N56" s="35"/>
      <c r="O56" s="22"/>
    </row>
    <row r="57" spans="1:15" ht="15.75" thickBot="1">
      <c r="A57" s="279" t="s">
        <v>14</v>
      </c>
      <c r="B57" s="393">
        <f t="shared" ref="B57:I57" si="2">SUM(B45:B56)</f>
        <v>1487.9799999999998</v>
      </c>
      <c r="C57" s="128">
        <f t="shared" si="2"/>
        <v>9760.5299999999988</v>
      </c>
      <c r="D57" s="393">
        <f t="shared" si="2"/>
        <v>1577.5200000000002</v>
      </c>
      <c r="E57" s="128">
        <f t="shared" si="2"/>
        <v>10347.839999999998</v>
      </c>
      <c r="F57" s="393">
        <f t="shared" si="2"/>
        <v>1640.6999999999998</v>
      </c>
      <c r="G57" s="180">
        <f t="shared" si="2"/>
        <v>10762.28</v>
      </c>
      <c r="H57" s="461">
        <f t="shared" si="2"/>
        <v>1682.0500000000002</v>
      </c>
      <c r="I57" s="439">
        <f t="shared" si="2"/>
        <v>11033.520000000002</v>
      </c>
      <c r="L57" s="35"/>
      <c r="M57" s="22"/>
      <c r="N57" s="35"/>
      <c r="O57" s="22"/>
    </row>
    <row r="58" spans="1:15">
      <c r="L58" s="22"/>
      <c r="M58" s="22"/>
      <c r="N58" s="22"/>
      <c r="O58" s="22"/>
    </row>
    <row r="59" spans="1:15" ht="15.75" thickBot="1">
      <c r="L59" s="22"/>
      <c r="M59" s="22"/>
      <c r="N59" s="22"/>
      <c r="O59" s="22"/>
    </row>
    <row r="60" spans="1:15">
      <c r="A60" s="182" t="s">
        <v>148</v>
      </c>
      <c r="B60" s="107" t="s">
        <v>122</v>
      </c>
      <c r="C60" s="481">
        <v>2007</v>
      </c>
      <c r="D60" s="107" t="s">
        <v>123</v>
      </c>
      <c r="E60" s="481">
        <v>2008</v>
      </c>
      <c r="F60" s="107" t="s">
        <v>124</v>
      </c>
      <c r="G60" s="482">
        <v>2009</v>
      </c>
      <c r="L60" s="22"/>
      <c r="M60" s="22"/>
      <c r="N60" s="22"/>
      <c r="O60" s="22"/>
    </row>
    <row r="61" spans="1:15">
      <c r="A61" s="191" t="s">
        <v>149</v>
      </c>
      <c r="B61" s="113" t="s">
        <v>125</v>
      </c>
      <c r="C61" s="203" t="s">
        <v>144</v>
      </c>
      <c r="D61" s="202" t="s">
        <v>125</v>
      </c>
      <c r="E61" s="110" t="s">
        <v>144</v>
      </c>
      <c r="F61" s="113" t="s">
        <v>125</v>
      </c>
      <c r="G61" s="172" t="s">
        <v>144</v>
      </c>
      <c r="L61" s="22"/>
      <c r="M61" s="22"/>
      <c r="N61" s="22"/>
      <c r="O61" s="22"/>
    </row>
    <row r="62" spans="1:15">
      <c r="A62" s="30" t="s">
        <v>1</v>
      </c>
      <c r="B62" s="399">
        <v>148.52000000000001</v>
      </c>
      <c r="C62" s="146">
        <v>974.23</v>
      </c>
      <c r="D62" s="484">
        <v>143.85</v>
      </c>
      <c r="E62" s="126">
        <v>943.59</v>
      </c>
      <c r="F62" s="399">
        <v>150</v>
      </c>
      <c r="G62" s="146">
        <v>983.94</v>
      </c>
      <c r="L62" s="22"/>
      <c r="M62" s="22"/>
      <c r="N62" s="22"/>
      <c r="O62" s="22"/>
    </row>
    <row r="63" spans="1:15">
      <c r="A63" s="30" t="s">
        <v>62</v>
      </c>
      <c r="B63" s="399">
        <v>148.81</v>
      </c>
      <c r="C63" s="146">
        <v>976.13</v>
      </c>
      <c r="D63" s="484">
        <v>148.81</v>
      </c>
      <c r="E63" s="126">
        <v>976.13</v>
      </c>
      <c r="F63" s="399">
        <v>150</v>
      </c>
      <c r="G63" s="146">
        <v>983.94</v>
      </c>
      <c r="L63" s="22"/>
      <c r="M63" s="22"/>
      <c r="N63" s="22"/>
      <c r="O63" s="22"/>
    </row>
    <row r="64" spans="1:15">
      <c r="A64" s="30" t="s">
        <v>3</v>
      </c>
      <c r="B64" s="399">
        <v>143.85</v>
      </c>
      <c r="C64" s="146">
        <v>943.59</v>
      </c>
      <c r="D64" s="484">
        <v>144.59</v>
      </c>
      <c r="E64" s="126">
        <v>948.45</v>
      </c>
      <c r="F64" s="399">
        <v>145.01</v>
      </c>
      <c r="G64" s="177">
        <v>951.2</v>
      </c>
      <c r="L64" s="22"/>
      <c r="M64" s="22"/>
      <c r="N64" s="22"/>
      <c r="O64" s="22"/>
    </row>
    <row r="65" spans="1:15">
      <c r="A65" s="30" t="s">
        <v>4</v>
      </c>
      <c r="B65" s="399">
        <v>154.43</v>
      </c>
      <c r="C65" s="146">
        <v>1012.99</v>
      </c>
      <c r="D65" s="484">
        <v>149.55000000000001</v>
      </c>
      <c r="E65" s="126">
        <v>980.98</v>
      </c>
      <c r="F65" s="399">
        <v>150</v>
      </c>
      <c r="G65" s="146">
        <v>983.94</v>
      </c>
      <c r="L65" s="22"/>
      <c r="M65" s="22"/>
      <c r="N65" s="22"/>
      <c r="O65" s="22"/>
    </row>
    <row r="66" spans="1:15">
      <c r="A66" s="30" t="s">
        <v>5</v>
      </c>
      <c r="B66" s="399">
        <v>148.81</v>
      </c>
      <c r="C66" s="146">
        <v>976.13</v>
      </c>
      <c r="D66" s="484">
        <v>149.55000000000001</v>
      </c>
      <c r="E66" s="126">
        <v>980.98</v>
      </c>
      <c r="F66" s="399">
        <v>145.01</v>
      </c>
      <c r="G66" s="177">
        <v>951.2</v>
      </c>
      <c r="L66" s="22"/>
      <c r="M66" s="22"/>
      <c r="N66" s="22"/>
      <c r="O66" s="22"/>
    </row>
    <row r="67" spans="1:15">
      <c r="A67" s="30" t="s">
        <v>6</v>
      </c>
      <c r="B67" s="399">
        <v>148.81</v>
      </c>
      <c r="C67" s="146">
        <v>976.13</v>
      </c>
      <c r="D67" s="484">
        <v>144.57</v>
      </c>
      <c r="E67" s="126">
        <v>948.32</v>
      </c>
      <c r="F67" s="399">
        <v>150</v>
      </c>
      <c r="G67" s="177">
        <v>983.94</v>
      </c>
      <c r="L67" s="22"/>
      <c r="M67" s="22"/>
      <c r="N67" s="22"/>
      <c r="O67" s="22"/>
    </row>
    <row r="68" spans="1:15">
      <c r="A68" s="30" t="s">
        <v>7</v>
      </c>
      <c r="B68" s="399">
        <v>148.81</v>
      </c>
      <c r="C68" s="146">
        <v>976.13</v>
      </c>
      <c r="D68" s="484">
        <v>149.55000000000001</v>
      </c>
      <c r="E68" s="126">
        <v>980.98</v>
      </c>
      <c r="F68" s="399">
        <v>145.76</v>
      </c>
      <c r="G68" s="177">
        <v>956.12</v>
      </c>
      <c r="L68" s="22"/>
      <c r="M68" s="22"/>
      <c r="N68" s="22"/>
      <c r="O68" s="22"/>
    </row>
    <row r="69" spans="1:15">
      <c r="A69" s="30" t="s">
        <v>8</v>
      </c>
      <c r="B69" s="399">
        <v>148.81</v>
      </c>
      <c r="C69" s="146">
        <v>976.13</v>
      </c>
      <c r="D69" s="484">
        <v>144.57</v>
      </c>
      <c r="E69" s="126">
        <v>948.32</v>
      </c>
      <c r="F69" s="399">
        <v>150.75</v>
      </c>
      <c r="G69" s="177">
        <v>988.86</v>
      </c>
      <c r="L69" s="22"/>
      <c r="M69" s="22"/>
      <c r="N69" s="22"/>
      <c r="O69" s="22"/>
    </row>
    <row r="70" spans="1:15">
      <c r="A70" s="30" t="s">
        <v>9</v>
      </c>
      <c r="B70" s="399">
        <v>148.81</v>
      </c>
      <c r="C70" s="146">
        <v>976.13</v>
      </c>
      <c r="D70" s="484">
        <v>149.55000000000001</v>
      </c>
      <c r="E70" s="126">
        <v>980.98</v>
      </c>
      <c r="F70" s="399">
        <v>150.75</v>
      </c>
      <c r="G70" s="177">
        <v>988.86</v>
      </c>
      <c r="L70" s="22"/>
      <c r="M70" s="22"/>
      <c r="N70" s="22"/>
      <c r="O70" s="22"/>
    </row>
    <row r="71" spans="1:15">
      <c r="A71" s="30" t="s">
        <v>10</v>
      </c>
      <c r="B71" s="399">
        <v>148.81</v>
      </c>
      <c r="C71" s="146">
        <v>976.13</v>
      </c>
      <c r="D71" s="484">
        <v>150</v>
      </c>
      <c r="E71" s="126">
        <v>983.94</v>
      </c>
      <c r="F71" s="399">
        <v>151.21</v>
      </c>
      <c r="G71" s="177">
        <v>991.87</v>
      </c>
      <c r="L71" s="22"/>
      <c r="M71" s="22"/>
      <c r="N71" s="22"/>
      <c r="O71" s="22"/>
    </row>
    <row r="72" spans="1:15">
      <c r="A72" s="30" t="s">
        <v>11</v>
      </c>
      <c r="B72" s="399">
        <v>148.81</v>
      </c>
      <c r="C72" s="146">
        <v>976.13</v>
      </c>
      <c r="D72" s="484">
        <v>150</v>
      </c>
      <c r="E72" s="126">
        <v>983.94</v>
      </c>
      <c r="F72" s="399">
        <v>151.21</v>
      </c>
      <c r="G72" s="177">
        <v>991.87</v>
      </c>
      <c r="L72" s="22"/>
      <c r="M72" s="22"/>
      <c r="N72" s="22"/>
      <c r="O72" s="22"/>
    </row>
    <row r="73" spans="1:15" ht="15.75" thickBot="1">
      <c r="A73" s="38" t="s">
        <v>12</v>
      </c>
      <c r="B73" s="400">
        <v>143.85</v>
      </c>
      <c r="C73" s="130">
        <v>943.59</v>
      </c>
      <c r="D73" s="485">
        <v>150</v>
      </c>
      <c r="E73" s="201">
        <v>983.94</v>
      </c>
      <c r="F73" s="400">
        <v>151.21</v>
      </c>
      <c r="G73" s="205">
        <v>991.87</v>
      </c>
      <c r="L73" s="22"/>
      <c r="M73" s="22"/>
      <c r="N73" s="22"/>
      <c r="O73" s="22"/>
    </row>
    <row r="74" spans="1:15" ht="15.75" thickBot="1">
      <c r="A74" s="279" t="s">
        <v>14</v>
      </c>
      <c r="B74" s="393">
        <f t="shared" ref="B74:G74" si="3">SUM(B62:B73)</f>
        <v>1781.1299999999997</v>
      </c>
      <c r="C74" s="131">
        <f t="shared" si="3"/>
        <v>11683.439999999999</v>
      </c>
      <c r="D74" s="486">
        <f t="shared" si="3"/>
        <v>1774.5899999999997</v>
      </c>
      <c r="E74" s="128">
        <f t="shared" si="3"/>
        <v>11640.550000000001</v>
      </c>
      <c r="F74" s="393">
        <f t="shared" si="3"/>
        <v>1790.91</v>
      </c>
      <c r="G74" s="180">
        <f t="shared" si="3"/>
        <v>11747.610000000002</v>
      </c>
      <c r="L74" s="22"/>
      <c r="M74" s="22"/>
      <c r="N74" s="22"/>
      <c r="O74" s="22"/>
    </row>
    <row r="75" spans="1:15">
      <c r="L75" s="22"/>
      <c r="M75" s="22"/>
      <c r="N75" s="22"/>
      <c r="O75" s="22"/>
    </row>
    <row r="76" spans="1:15">
      <c r="L76" s="22"/>
      <c r="M76" s="22"/>
      <c r="N76" s="22"/>
      <c r="O76" s="22"/>
    </row>
    <row r="77" spans="1:15" ht="15.75" thickBot="1">
      <c r="L77" s="22"/>
      <c r="M77" s="22"/>
      <c r="N77" s="22"/>
      <c r="O77" s="22"/>
    </row>
    <row r="78" spans="1:15" ht="15.75" thickBot="1">
      <c r="C78" s="194" t="s">
        <v>200</v>
      </c>
      <c r="D78" s="195"/>
      <c r="E78" s="196"/>
      <c r="F78" s="487"/>
      <c r="L78" s="22"/>
      <c r="M78" s="22"/>
      <c r="N78" s="22"/>
      <c r="O78" s="22"/>
    </row>
    <row r="79" spans="1:15">
      <c r="L79" s="22"/>
      <c r="M79" s="22"/>
      <c r="N79" s="22"/>
      <c r="O79" s="22"/>
    </row>
    <row r="80" spans="1:15" ht="15.75" thickBot="1"/>
    <row r="81" spans="1:11">
      <c r="A81" s="186" t="s">
        <v>147</v>
      </c>
      <c r="B81" s="188" t="s">
        <v>119</v>
      </c>
      <c r="C81" s="489">
        <v>2003</v>
      </c>
      <c r="D81" s="188" t="s">
        <v>120</v>
      </c>
      <c r="E81" s="489">
        <v>2004</v>
      </c>
      <c r="F81" s="189" t="s">
        <v>143</v>
      </c>
      <c r="G81" s="491">
        <v>2005</v>
      </c>
      <c r="H81" s="190" t="s">
        <v>121</v>
      </c>
      <c r="I81" s="492">
        <v>2006</v>
      </c>
      <c r="J81" s="159"/>
      <c r="K81" s="160"/>
    </row>
    <row r="82" spans="1:11">
      <c r="A82" s="187" t="s">
        <v>146</v>
      </c>
      <c r="B82" s="488" t="s">
        <v>125</v>
      </c>
      <c r="C82" s="197" t="s">
        <v>144</v>
      </c>
      <c r="D82" s="488" t="s">
        <v>125</v>
      </c>
      <c r="E82" s="197" t="s">
        <v>144</v>
      </c>
      <c r="F82" s="490" t="s">
        <v>125</v>
      </c>
      <c r="G82" s="198" t="s">
        <v>144</v>
      </c>
      <c r="H82" s="199" t="s">
        <v>125</v>
      </c>
      <c r="I82" s="200" t="s">
        <v>144</v>
      </c>
      <c r="J82" s="168"/>
      <c r="K82" s="152"/>
    </row>
    <row r="83" spans="1:11">
      <c r="A83" s="30" t="s">
        <v>1</v>
      </c>
      <c r="B83" s="399">
        <v>82.12</v>
      </c>
      <c r="C83" s="126">
        <v>538.66999999999996</v>
      </c>
      <c r="D83" s="399">
        <v>82.12</v>
      </c>
      <c r="E83" s="126">
        <v>538.66999999999996</v>
      </c>
      <c r="F83" s="450">
        <v>83.3</v>
      </c>
      <c r="G83" s="146">
        <v>546.41</v>
      </c>
      <c r="H83" s="494">
        <v>84.82</v>
      </c>
      <c r="I83" s="165">
        <v>556.38</v>
      </c>
    </row>
    <row r="84" spans="1:11">
      <c r="A84" s="30" t="s">
        <v>62</v>
      </c>
      <c r="B84" s="399">
        <v>82.12</v>
      </c>
      <c r="C84" s="126">
        <v>538.66999999999996</v>
      </c>
      <c r="D84" s="399">
        <v>89.95</v>
      </c>
      <c r="E84" s="126">
        <v>590.03</v>
      </c>
      <c r="F84" s="450">
        <v>80.53</v>
      </c>
      <c r="G84" s="146">
        <v>528.24</v>
      </c>
      <c r="H84" s="397">
        <v>81.99</v>
      </c>
      <c r="I84" s="165">
        <v>537.82000000000005</v>
      </c>
    </row>
    <row r="85" spans="1:11">
      <c r="A85" s="30" t="s">
        <v>3</v>
      </c>
      <c r="B85" s="399">
        <v>82.12</v>
      </c>
      <c r="C85" s="126">
        <v>538.66999999999996</v>
      </c>
      <c r="D85" s="399">
        <v>82.71</v>
      </c>
      <c r="E85" s="126">
        <v>542.54</v>
      </c>
      <c r="F85" s="450">
        <v>83.3</v>
      </c>
      <c r="G85" s="146">
        <v>546.41</v>
      </c>
      <c r="H85" s="397">
        <v>84.82</v>
      </c>
      <c r="I85" s="165">
        <v>556.38</v>
      </c>
    </row>
    <row r="86" spans="1:11">
      <c r="A86" s="30" t="s">
        <v>4</v>
      </c>
      <c r="B86" s="399">
        <v>79.38</v>
      </c>
      <c r="C86" s="178">
        <v>520.70000000000005</v>
      </c>
      <c r="D86" s="399">
        <v>82.71</v>
      </c>
      <c r="E86" s="126">
        <v>542.54</v>
      </c>
      <c r="F86" s="450">
        <v>80.53</v>
      </c>
      <c r="G86" s="146">
        <v>528.24</v>
      </c>
      <c r="H86" s="397">
        <v>81.99</v>
      </c>
      <c r="I86" s="165">
        <v>537.82000000000005</v>
      </c>
    </row>
    <row r="87" spans="1:11">
      <c r="A87" s="30" t="s">
        <v>5</v>
      </c>
      <c r="B87" s="399">
        <v>79.38</v>
      </c>
      <c r="C87" s="178">
        <v>520.70000000000005</v>
      </c>
      <c r="D87" s="399">
        <v>82.71</v>
      </c>
      <c r="E87" s="126">
        <v>542.54</v>
      </c>
      <c r="F87" s="450">
        <v>83.3</v>
      </c>
      <c r="G87" s="146">
        <v>546.41</v>
      </c>
      <c r="H87" s="397">
        <v>81.99</v>
      </c>
      <c r="I87" s="165">
        <v>537.82000000000005</v>
      </c>
    </row>
    <row r="88" spans="1:11">
      <c r="A88" s="30" t="s">
        <v>6</v>
      </c>
      <c r="B88" s="399">
        <v>75.97</v>
      </c>
      <c r="C88" s="179">
        <v>498.33</v>
      </c>
      <c r="D88" s="399">
        <v>82.71</v>
      </c>
      <c r="E88" s="126">
        <v>542.54</v>
      </c>
      <c r="F88" s="450">
        <v>83.3</v>
      </c>
      <c r="G88" s="146">
        <v>546.41</v>
      </c>
      <c r="H88" s="397">
        <v>84.82</v>
      </c>
      <c r="I88" s="165">
        <v>556.38</v>
      </c>
    </row>
    <row r="89" spans="1:11">
      <c r="A89" s="30" t="s">
        <v>7</v>
      </c>
      <c r="B89" s="399">
        <v>82.12</v>
      </c>
      <c r="C89" s="178">
        <v>538.66999999999996</v>
      </c>
      <c r="D89" s="399">
        <v>97.71</v>
      </c>
      <c r="E89" s="126">
        <v>640.94000000000005</v>
      </c>
      <c r="F89" s="450">
        <v>83.3</v>
      </c>
      <c r="G89" s="146">
        <v>546.41</v>
      </c>
      <c r="H89" s="397">
        <v>84.82</v>
      </c>
      <c r="I89" s="165">
        <v>556.38</v>
      </c>
    </row>
    <row r="90" spans="1:11">
      <c r="A90" s="30" t="s">
        <v>8</v>
      </c>
      <c r="B90" s="399">
        <v>82.12</v>
      </c>
      <c r="C90" s="178">
        <v>538.66999999999996</v>
      </c>
      <c r="D90" s="399">
        <v>87.4</v>
      </c>
      <c r="E90" s="126">
        <v>573.30999999999995</v>
      </c>
      <c r="F90" s="450">
        <v>83.3</v>
      </c>
      <c r="G90" s="146">
        <v>546.41</v>
      </c>
      <c r="H90" s="397">
        <v>84.82</v>
      </c>
      <c r="I90" s="165">
        <v>556.38</v>
      </c>
    </row>
    <row r="91" spans="1:11">
      <c r="A91" s="30" t="s">
        <v>9</v>
      </c>
      <c r="B91" s="399">
        <v>82.12</v>
      </c>
      <c r="C91" s="178">
        <v>538.66999999999996</v>
      </c>
      <c r="D91" s="399">
        <v>83.3</v>
      </c>
      <c r="E91" s="126">
        <v>546.41</v>
      </c>
      <c r="F91" s="450">
        <v>83.3</v>
      </c>
      <c r="G91" s="146">
        <v>546.41</v>
      </c>
      <c r="H91" s="397">
        <v>103.67</v>
      </c>
      <c r="I91" s="165">
        <v>680.03</v>
      </c>
    </row>
    <row r="92" spans="1:11">
      <c r="A92" s="30" t="s">
        <v>10</v>
      </c>
      <c r="B92" s="399">
        <v>30.67</v>
      </c>
      <c r="C92" s="178">
        <v>201.18</v>
      </c>
      <c r="D92" s="399">
        <v>83.3</v>
      </c>
      <c r="E92" s="126">
        <v>546.41</v>
      </c>
      <c r="F92" s="450">
        <v>83.3</v>
      </c>
      <c r="G92" s="146">
        <v>546.41</v>
      </c>
      <c r="H92" s="397">
        <v>103.67</v>
      </c>
      <c r="I92" s="165">
        <v>680.03</v>
      </c>
    </row>
    <row r="93" spans="1:11">
      <c r="A93" s="30" t="s">
        <v>11</v>
      </c>
      <c r="B93" s="399">
        <v>82.12</v>
      </c>
      <c r="C93" s="178">
        <v>538.66999999999996</v>
      </c>
      <c r="D93" s="399">
        <v>83.3</v>
      </c>
      <c r="E93" s="126">
        <v>546.41</v>
      </c>
      <c r="F93" s="450">
        <v>87.56</v>
      </c>
      <c r="G93" s="146">
        <v>574.36</v>
      </c>
      <c r="H93" s="397">
        <v>103.67</v>
      </c>
      <c r="I93" s="165">
        <v>680.03</v>
      </c>
    </row>
    <row r="94" spans="1:11" ht="15.75" thickBot="1">
      <c r="A94" s="38" t="s">
        <v>12</v>
      </c>
      <c r="B94" s="400">
        <v>82.12</v>
      </c>
      <c r="C94" s="181">
        <v>538.66999999999996</v>
      </c>
      <c r="D94" s="400">
        <v>83.3</v>
      </c>
      <c r="E94" s="127">
        <v>546.41</v>
      </c>
      <c r="F94" s="457">
        <v>84.82</v>
      </c>
      <c r="G94" s="130">
        <v>556.38</v>
      </c>
      <c r="H94" s="398">
        <v>103.67</v>
      </c>
      <c r="I94" s="156">
        <v>680.03</v>
      </c>
    </row>
    <row r="95" spans="1:11" ht="15.75" thickBot="1">
      <c r="A95" s="18" t="s">
        <v>14</v>
      </c>
      <c r="B95" s="393">
        <f t="shared" ref="B95:I95" si="4">SUM(B83:B94)</f>
        <v>922.36</v>
      </c>
      <c r="C95" s="176">
        <f t="shared" si="4"/>
        <v>6050.27</v>
      </c>
      <c r="D95" s="393">
        <f t="shared" si="4"/>
        <v>1021.2199999999997</v>
      </c>
      <c r="E95" s="128">
        <f t="shared" si="4"/>
        <v>6698.7499999999991</v>
      </c>
      <c r="F95" s="451">
        <f t="shared" si="4"/>
        <v>999.83999999999969</v>
      </c>
      <c r="G95" s="180">
        <f t="shared" si="4"/>
        <v>6558.4999999999991</v>
      </c>
      <c r="H95" s="461">
        <f t="shared" si="4"/>
        <v>1084.7499999999998</v>
      </c>
      <c r="I95" s="439">
        <f t="shared" si="4"/>
        <v>7115.48</v>
      </c>
    </row>
    <row r="97" spans="1:7" ht="15.75" thickBot="1"/>
    <row r="98" spans="1:7">
      <c r="A98" s="186" t="s">
        <v>147</v>
      </c>
      <c r="B98" s="188" t="s">
        <v>122</v>
      </c>
      <c r="C98" s="489">
        <v>2007</v>
      </c>
      <c r="D98" s="188" t="s">
        <v>123</v>
      </c>
      <c r="E98" s="489">
        <v>2008</v>
      </c>
      <c r="F98" s="189" t="s">
        <v>124</v>
      </c>
      <c r="G98" s="491">
        <v>2009</v>
      </c>
    </row>
    <row r="99" spans="1:7">
      <c r="A99" s="185" t="s">
        <v>146</v>
      </c>
      <c r="B99" s="488" t="s">
        <v>125</v>
      </c>
      <c r="C99" s="204" t="s">
        <v>144</v>
      </c>
      <c r="D99" s="493" t="s">
        <v>125</v>
      </c>
      <c r="E99" s="197" t="s">
        <v>144</v>
      </c>
      <c r="F99" s="490" t="s">
        <v>125</v>
      </c>
      <c r="G99" s="198" t="s">
        <v>144</v>
      </c>
    </row>
    <row r="100" spans="1:7">
      <c r="A100" s="30" t="s">
        <v>1</v>
      </c>
      <c r="B100" s="395">
        <v>100.21</v>
      </c>
      <c r="C100" s="146">
        <v>657.33</v>
      </c>
      <c r="D100" s="484">
        <v>101.52</v>
      </c>
      <c r="E100" s="126">
        <v>665.93</v>
      </c>
      <c r="F100" s="450">
        <v>105.88</v>
      </c>
      <c r="G100" s="146">
        <v>694.53</v>
      </c>
    </row>
    <row r="101" spans="1:7">
      <c r="A101" s="30" t="s">
        <v>62</v>
      </c>
      <c r="B101" s="394">
        <v>107.67</v>
      </c>
      <c r="C101" s="146">
        <v>706.27</v>
      </c>
      <c r="D101" s="484">
        <v>105.03</v>
      </c>
      <c r="E101" s="126">
        <v>688.95</v>
      </c>
      <c r="F101" s="450">
        <v>105.88</v>
      </c>
      <c r="G101" s="146">
        <v>694.53</v>
      </c>
    </row>
    <row r="102" spans="1:7">
      <c r="A102" s="30" t="s">
        <v>3</v>
      </c>
      <c r="B102" s="394">
        <v>100.73</v>
      </c>
      <c r="C102" s="146">
        <v>660.75</v>
      </c>
      <c r="D102" s="484">
        <v>101.52</v>
      </c>
      <c r="E102" s="126">
        <v>665.93</v>
      </c>
      <c r="F102" s="450">
        <v>102.35</v>
      </c>
      <c r="G102" s="146">
        <v>671.37</v>
      </c>
    </row>
    <row r="103" spans="1:7">
      <c r="A103" s="30" t="s">
        <v>4</v>
      </c>
      <c r="B103" s="394">
        <v>104.2</v>
      </c>
      <c r="C103" s="146">
        <v>683.51</v>
      </c>
      <c r="D103" s="484">
        <v>105.03</v>
      </c>
      <c r="E103" s="126">
        <v>688.95</v>
      </c>
      <c r="F103" s="450">
        <v>105.88</v>
      </c>
      <c r="G103" s="146">
        <v>694.53</v>
      </c>
    </row>
    <row r="104" spans="1:7">
      <c r="A104" s="30" t="s">
        <v>5</v>
      </c>
      <c r="B104" s="394">
        <v>104.2</v>
      </c>
      <c r="C104" s="146">
        <v>683.51</v>
      </c>
      <c r="D104" s="484">
        <v>105.03</v>
      </c>
      <c r="E104" s="126">
        <v>688.95</v>
      </c>
      <c r="F104" s="450">
        <v>102.35</v>
      </c>
      <c r="G104" s="146">
        <v>671.37</v>
      </c>
    </row>
    <row r="105" spans="1:7">
      <c r="A105" s="30" t="s">
        <v>6</v>
      </c>
      <c r="B105" s="394">
        <v>104.2</v>
      </c>
      <c r="C105" s="146">
        <v>683.51</v>
      </c>
      <c r="D105" s="484">
        <v>101.52</v>
      </c>
      <c r="E105" s="126">
        <v>665.93</v>
      </c>
      <c r="F105" s="450">
        <v>105.88</v>
      </c>
      <c r="G105" s="146">
        <v>694.53</v>
      </c>
    </row>
    <row r="106" spans="1:7">
      <c r="A106" s="30" t="s">
        <v>7</v>
      </c>
      <c r="B106" s="394">
        <v>104.2</v>
      </c>
      <c r="C106" s="146">
        <v>683.51</v>
      </c>
      <c r="D106" s="484">
        <v>105.03</v>
      </c>
      <c r="E106" s="126">
        <v>688.95</v>
      </c>
      <c r="F106" s="450">
        <v>102.35</v>
      </c>
      <c r="G106" s="146">
        <v>671.37</v>
      </c>
    </row>
    <row r="107" spans="1:7">
      <c r="A107" s="30" t="s">
        <v>8</v>
      </c>
      <c r="B107" s="394">
        <v>124.2</v>
      </c>
      <c r="C107" s="177">
        <v>814.7</v>
      </c>
      <c r="D107" s="484">
        <v>101.52</v>
      </c>
      <c r="E107" s="126">
        <v>665.93</v>
      </c>
      <c r="F107" s="450">
        <v>105.88</v>
      </c>
      <c r="G107" s="146">
        <v>694.53</v>
      </c>
    </row>
    <row r="108" spans="1:7">
      <c r="A108" s="30" t="s">
        <v>9</v>
      </c>
      <c r="B108" s="394">
        <v>104.2</v>
      </c>
      <c r="C108" s="146">
        <v>683.51</v>
      </c>
      <c r="D108" s="484">
        <v>105.03</v>
      </c>
      <c r="E108" s="126">
        <v>688.95</v>
      </c>
      <c r="F108" s="450">
        <v>105.88</v>
      </c>
      <c r="G108" s="146">
        <v>694.53</v>
      </c>
    </row>
    <row r="109" spans="1:7">
      <c r="A109" s="30" t="s">
        <v>10</v>
      </c>
      <c r="B109" s="394">
        <v>111.63</v>
      </c>
      <c r="C109" s="146">
        <v>732.24</v>
      </c>
      <c r="D109" s="484">
        <v>107.63</v>
      </c>
      <c r="E109" s="126">
        <v>706.01</v>
      </c>
      <c r="F109" s="450">
        <v>105.88</v>
      </c>
      <c r="G109" s="146">
        <v>694.53</v>
      </c>
    </row>
    <row r="110" spans="1:7">
      <c r="A110" s="30" t="s">
        <v>11</v>
      </c>
      <c r="B110" s="394">
        <v>105.03</v>
      </c>
      <c r="C110" s="146">
        <v>688.95</v>
      </c>
      <c r="D110" s="484">
        <v>107.79</v>
      </c>
      <c r="E110" s="126">
        <v>707.06</v>
      </c>
      <c r="F110" s="450">
        <v>105.88</v>
      </c>
      <c r="G110" s="146">
        <v>694.53</v>
      </c>
    </row>
    <row r="111" spans="1:7" ht="15.75" thickBot="1">
      <c r="A111" s="38" t="s">
        <v>12</v>
      </c>
      <c r="B111" s="396">
        <v>101.52</v>
      </c>
      <c r="C111" s="130">
        <v>665.93</v>
      </c>
      <c r="D111" s="485">
        <v>105.88</v>
      </c>
      <c r="E111" s="127">
        <v>694.53</v>
      </c>
      <c r="F111" s="457">
        <v>105.88</v>
      </c>
      <c r="G111" s="130">
        <v>694.53</v>
      </c>
    </row>
    <row r="112" spans="1:7" ht="15.75" thickBot="1">
      <c r="A112" s="18" t="s">
        <v>14</v>
      </c>
      <c r="B112" s="391">
        <f t="shared" ref="B112:G112" si="5">SUM(B100:B111)</f>
        <v>1271.99</v>
      </c>
      <c r="C112" s="131">
        <f t="shared" si="5"/>
        <v>8343.7199999999993</v>
      </c>
      <c r="D112" s="486">
        <f t="shared" si="5"/>
        <v>1252.5299999999997</v>
      </c>
      <c r="E112" s="128">
        <f t="shared" si="5"/>
        <v>8216.0700000000015</v>
      </c>
      <c r="F112" s="451">
        <f t="shared" si="5"/>
        <v>1259.9700000000003</v>
      </c>
      <c r="G112" s="180">
        <f t="shared" si="5"/>
        <v>8264.8799999999992</v>
      </c>
    </row>
    <row r="116" spans="1:11" ht="15.75" thickBot="1"/>
    <row r="117" spans="1:11" ht="15.75" thickBot="1">
      <c r="D117" s="478" t="s">
        <v>201</v>
      </c>
      <c r="E117" s="479"/>
      <c r="F117" s="480"/>
    </row>
    <row r="121" spans="1:11" ht="15.75" thickBot="1"/>
    <row r="122" spans="1:11">
      <c r="A122" s="477" t="s">
        <v>69</v>
      </c>
      <c r="B122" s="117" t="s">
        <v>142</v>
      </c>
      <c r="C122" s="454">
        <v>2000</v>
      </c>
      <c r="D122" s="117" t="s">
        <v>117</v>
      </c>
      <c r="E122" s="454">
        <v>2001</v>
      </c>
      <c r="F122" s="120" t="s">
        <v>118</v>
      </c>
      <c r="G122" s="455">
        <v>2002</v>
      </c>
      <c r="H122" s="116" t="s">
        <v>119</v>
      </c>
      <c r="I122" s="455">
        <v>2003</v>
      </c>
      <c r="J122" s="116" t="s">
        <v>120</v>
      </c>
      <c r="K122" s="456">
        <v>2004</v>
      </c>
    </row>
    <row r="123" spans="1:11">
      <c r="A123" s="453"/>
      <c r="B123" s="121" t="s">
        <v>125</v>
      </c>
      <c r="C123" s="125" t="s">
        <v>144</v>
      </c>
      <c r="D123" s="121" t="s">
        <v>125</v>
      </c>
      <c r="E123" s="125" t="s">
        <v>144</v>
      </c>
      <c r="F123" s="122" t="s">
        <v>125</v>
      </c>
      <c r="G123" s="129" t="s">
        <v>144</v>
      </c>
      <c r="H123" s="123" t="s">
        <v>125</v>
      </c>
      <c r="I123" s="129" t="s">
        <v>144</v>
      </c>
      <c r="J123" s="119" t="s">
        <v>125</v>
      </c>
      <c r="K123" s="132" t="s">
        <v>144</v>
      </c>
    </row>
    <row r="124" spans="1:11">
      <c r="A124" s="30" t="s">
        <v>195</v>
      </c>
      <c r="B124" s="399">
        <v>778.21</v>
      </c>
      <c r="C124" s="126">
        <v>5104.71</v>
      </c>
      <c r="D124" s="399">
        <v>793.77</v>
      </c>
      <c r="E124" s="178">
        <v>5206.8</v>
      </c>
      <c r="F124" s="450">
        <v>800.99</v>
      </c>
      <c r="G124" s="146">
        <v>5254.15</v>
      </c>
      <c r="H124" s="458">
        <v>821.48</v>
      </c>
      <c r="I124" s="146">
        <v>5388.56</v>
      </c>
      <c r="J124" s="460">
        <v>821.48</v>
      </c>
      <c r="K124" s="154">
        <v>5388.56</v>
      </c>
    </row>
    <row r="125" spans="1:11" ht="15.75" thickBot="1">
      <c r="A125" s="38" t="s">
        <v>196</v>
      </c>
      <c r="B125" s="400">
        <v>809.34</v>
      </c>
      <c r="C125" s="181">
        <v>5308.9</v>
      </c>
      <c r="D125" s="400">
        <v>808.06</v>
      </c>
      <c r="E125" s="181">
        <v>5300.52</v>
      </c>
      <c r="F125" s="457">
        <v>829.69</v>
      </c>
      <c r="G125" s="130">
        <v>5442.41</v>
      </c>
      <c r="H125" s="459">
        <v>673.61</v>
      </c>
      <c r="I125" s="130">
        <v>4418.59</v>
      </c>
      <c r="J125" s="459">
        <v>829.84</v>
      </c>
      <c r="K125" s="155">
        <v>5443.39</v>
      </c>
    </row>
    <row r="126" spans="1:11" ht="15.75" thickBot="1">
      <c r="A126" s="279" t="s">
        <v>14</v>
      </c>
      <c r="B126" s="393">
        <f t="shared" ref="B126:K126" si="6">SUM(B124:B125)</f>
        <v>1587.5500000000002</v>
      </c>
      <c r="C126" s="176">
        <f t="shared" si="6"/>
        <v>10413.61</v>
      </c>
      <c r="D126" s="393">
        <f t="shared" si="6"/>
        <v>1601.83</v>
      </c>
      <c r="E126" s="176">
        <f t="shared" si="6"/>
        <v>10507.32</v>
      </c>
      <c r="F126" s="451">
        <f t="shared" si="6"/>
        <v>1630.68</v>
      </c>
      <c r="G126" s="131">
        <f t="shared" si="6"/>
        <v>10696.56</v>
      </c>
      <c r="H126" s="461">
        <f t="shared" si="6"/>
        <v>1495.0900000000001</v>
      </c>
      <c r="I126" s="131">
        <f t="shared" si="6"/>
        <v>9807.1500000000015</v>
      </c>
      <c r="J126" s="462">
        <f t="shared" si="6"/>
        <v>1651.3200000000002</v>
      </c>
      <c r="K126" s="173">
        <f t="shared" si="6"/>
        <v>10831.95</v>
      </c>
    </row>
    <row r="129" spans="1:11" ht="15.75" thickBot="1"/>
    <row r="130" spans="1:11">
      <c r="A130" s="351" t="s">
        <v>69</v>
      </c>
      <c r="B130" s="117" t="s">
        <v>143</v>
      </c>
      <c r="C130" s="454">
        <v>2005</v>
      </c>
      <c r="D130" s="117" t="s">
        <v>121</v>
      </c>
      <c r="E130" s="454">
        <v>2006</v>
      </c>
      <c r="F130" s="120" t="s">
        <v>122</v>
      </c>
      <c r="G130" s="455">
        <v>2007</v>
      </c>
      <c r="H130" s="116" t="s">
        <v>123</v>
      </c>
      <c r="I130" s="455">
        <v>2008</v>
      </c>
      <c r="J130" s="116" t="s">
        <v>124</v>
      </c>
      <c r="K130" s="456">
        <v>2009</v>
      </c>
    </row>
    <row r="131" spans="1:11">
      <c r="A131" s="453"/>
      <c r="B131" s="121" t="s">
        <v>125</v>
      </c>
      <c r="C131" s="125" t="s">
        <v>144</v>
      </c>
      <c r="D131" s="121" t="s">
        <v>125</v>
      </c>
      <c r="E131" s="125" t="s">
        <v>144</v>
      </c>
      <c r="F131" s="122" t="s">
        <v>125</v>
      </c>
      <c r="G131" s="129" t="s">
        <v>144</v>
      </c>
      <c r="H131" s="123" t="s">
        <v>125</v>
      </c>
      <c r="I131" s="129" t="s">
        <v>144</v>
      </c>
      <c r="J131" s="119" t="s">
        <v>125</v>
      </c>
      <c r="K131" s="132" t="s">
        <v>144</v>
      </c>
    </row>
    <row r="132" spans="1:11">
      <c r="A132" s="30" t="s">
        <v>197</v>
      </c>
      <c r="B132" s="399">
        <v>825.66</v>
      </c>
      <c r="C132" s="126">
        <v>5415.97</v>
      </c>
      <c r="D132" s="399">
        <v>832.7</v>
      </c>
      <c r="E132" s="126">
        <v>5462.15</v>
      </c>
      <c r="F132" s="450">
        <v>842.82</v>
      </c>
      <c r="G132" s="146">
        <v>5528.54</v>
      </c>
      <c r="H132" s="458">
        <v>855.36</v>
      </c>
      <c r="I132" s="146">
        <v>5610.79</v>
      </c>
      <c r="J132" s="460">
        <v>858.66</v>
      </c>
      <c r="K132" s="154">
        <v>5632.44</v>
      </c>
    </row>
    <row r="133" spans="1:11" ht="15.75" thickBot="1">
      <c r="A133" s="38" t="s">
        <v>196</v>
      </c>
      <c r="B133" s="400">
        <v>839.74</v>
      </c>
      <c r="C133" s="127">
        <v>5508.33</v>
      </c>
      <c r="D133" s="400">
        <v>852.94</v>
      </c>
      <c r="E133" s="127">
        <v>5594.92</v>
      </c>
      <c r="F133" s="457">
        <v>859.54</v>
      </c>
      <c r="G133" s="130">
        <v>5638.21</v>
      </c>
      <c r="H133" s="459">
        <v>856.68</v>
      </c>
      <c r="I133" s="130">
        <v>5619.45</v>
      </c>
      <c r="J133" s="459">
        <v>864.38</v>
      </c>
      <c r="K133" s="155">
        <v>5669.96</v>
      </c>
    </row>
    <row r="134" spans="1:11" ht="15.75" thickBot="1">
      <c r="A134" s="279" t="s">
        <v>14</v>
      </c>
      <c r="B134" s="393">
        <f t="shared" ref="B134:G134" si="7">SUM(B132:B133)</f>
        <v>1665.4</v>
      </c>
      <c r="C134" s="176">
        <f t="shared" si="7"/>
        <v>10924.3</v>
      </c>
      <c r="D134" s="393">
        <f t="shared" si="7"/>
        <v>1685.64</v>
      </c>
      <c r="E134" s="128">
        <f t="shared" si="7"/>
        <v>11057.07</v>
      </c>
      <c r="F134" s="451">
        <f t="shared" si="7"/>
        <v>1702.3600000000001</v>
      </c>
      <c r="G134" s="131">
        <f t="shared" si="7"/>
        <v>11166.75</v>
      </c>
      <c r="H134" s="461">
        <f>SUM(H132:H133)</f>
        <v>1712.04</v>
      </c>
      <c r="I134" s="131">
        <f>SUM(I132:I133)</f>
        <v>11230.24</v>
      </c>
      <c r="J134" s="461">
        <f>SUM(J132:J133)</f>
        <v>1723.04</v>
      </c>
      <c r="K134" s="173">
        <f>SUM(K132:K133)</f>
        <v>11302.4</v>
      </c>
    </row>
    <row r="153" spans="1:11" ht="15.75" thickBot="1"/>
    <row r="154" spans="1:11" ht="15.75" thickBot="1">
      <c r="D154" s="78" t="s">
        <v>203</v>
      </c>
      <c r="E154" s="79"/>
      <c r="F154" s="79"/>
      <c r="G154" s="80"/>
    </row>
    <row r="156" spans="1:11" ht="15.75" thickBot="1"/>
    <row r="157" spans="1:11">
      <c r="A157" s="329" t="s">
        <v>167</v>
      </c>
      <c r="B157" s="107" t="s">
        <v>142</v>
      </c>
      <c r="C157" s="481">
        <v>2000</v>
      </c>
      <c r="D157" s="107" t="s">
        <v>117</v>
      </c>
      <c r="E157" s="496">
        <v>2001</v>
      </c>
      <c r="F157" s="107" t="s">
        <v>118</v>
      </c>
      <c r="G157" s="440">
        <v>2002</v>
      </c>
      <c r="H157" s="441" t="s">
        <v>119</v>
      </c>
      <c r="I157" s="442">
        <v>2003</v>
      </c>
      <c r="J157" s="441" t="s">
        <v>120</v>
      </c>
      <c r="K157" s="443">
        <v>2004</v>
      </c>
    </row>
    <row r="158" spans="1:11">
      <c r="A158" s="495" t="s">
        <v>168</v>
      </c>
      <c r="B158" s="113" t="s">
        <v>127</v>
      </c>
      <c r="C158" s="110" t="s">
        <v>144</v>
      </c>
      <c r="D158" s="114" t="s">
        <v>125</v>
      </c>
      <c r="E158" s="436" t="s">
        <v>144</v>
      </c>
      <c r="F158" s="115" t="s">
        <v>125</v>
      </c>
      <c r="G158" s="436" t="s">
        <v>144</v>
      </c>
      <c r="H158" s="113" t="s">
        <v>125</v>
      </c>
      <c r="I158" s="110" t="s">
        <v>144</v>
      </c>
      <c r="J158" s="113" t="s">
        <v>125</v>
      </c>
      <c r="K158" s="164" t="s">
        <v>144</v>
      </c>
    </row>
    <row r="159" spans="1:11">
      <c r="A159" s="30" t="s">
        <v>1</v>
      </c>
      <c r="B159" s="92">
        <v>50.79</v>
      </c>
      <c r="C159" s="140">
        <v>333.16</v>
      </c>
      <c r="D159" s="92">
        <v>53.94</v>
      </c>
      <c r="E159" s="142">
        <v>353.84</v>
      </c>
      <c r="F159" s="92">
        <v>55.28</v>
      </c>
      <c r="G159" s="437">
        <v>362.61</v>
      </c>
      <c r="H159" s="399">
        <v>53.44</v>
      </c>
      <c r="I159" s="178">
        <v>350.54</v>
      </c>
      <c r="J159" s="334">
        <v>56.93</v>
      </c>
      <c r="K159" s="165">
        <v>373.44</v>
      </c>
    </row>
    <row r="160" spans="1:11">
      <c r="A160" s="30" t="s">
        <v>62</v>
      </c>
      <c r="B160" s="92">
        <v>47.25</v>
      </c>
      <c r="C160" s="140">
        <v>309.95999999999998</v>
      </c>
      <c r="D160" s="92">
        <v>54.16</v>
      </c>
      <c r="E160" s="142">
        <v>355.28</v>
      </c>
      <c r="F160" s="92">
        <v>55.28</v>
      </c>
      <c r="G160" s="437">
        <v>362.61</v>
      </c>
      <c r="H160" s="399">
        <v>58.58</v>
      </c>
      <c r="I160" s="178">
        <v>384.26</v>
      </c>
      <c r="J160" s="334">
        <v>56.93</v>
      </c>
      <c r="K160" s="165">
        <v>373.44</v>
      </c>
    </row>
    <row r="161" spans="1:11">
      <c r="A161" s="30" t="s">
        <v>3</v>
      </c>
      <c r="B161" s="92">
        <v>50.53</v>
      </c>
      <c r="C161" s="140">
        <v>331.48</v>
      </c>
      <c r="D161" s="92">
        <v>52.36</v>
      </c>
      <c r="E161" s="142">
        <v>343.44</v>
      </c>
      <c r="F161" s="92">
        <v>53.44</v>
      </c>
      <c r="G161" s="437">
        <v>350.54</v>
      </c>
      <c r="H161" s="399">
        <v>56.93</v>
      </c>
      <c r="I161" s="178">
        <v>373.44</v>
      </c>
      <c r="J161" s="334">
        <v>56.93</v>
      </c>
      <c r="K161" s="165">
        <v>373.44</v>
      </c>
    </row>
    <row r="162" spans="1:11">
      <c r="A162" s="30" t="s">
        <v>4</v>
      </c>
      <c r="B162" s="92">
        <v>52.5</v>
      </c>
      <c r="C162" s="141">
        <v>344.4</v>
      </c>
      <c r="D162" s="92">
        <v>52.36</v>
      </c>
      <c r="E162" s="142">
        <v>343.44</v>
      </c>
      <c r="F162" s="92">
        <v>55.28</v>
      </c>
      <c r="G162" s="437">
        <v>362.61</v>
      </c>
      <c r="H162" s="399">
        <v>55.03</v>
      </c>
      <c r="I162" s="178">
        <v>360.97</v>
      </c>
      <c r="J162" s="334">
        <v>56.93</v>
      </c>
      <c r="K162" s="165">
        <v>373.44</v>
      </c>
    </row>
    <row r="163" spans="1:11">
      <c r="A163" s="30" t="s">
        <v>5</v>
      </c>
      <c r="B163" s="92">
        <v>52.5</v>
      </c>
      <c r="C163" s="141">
        <v>344.4</v>
      </c>
      <c r="D163" s="92">
        <v>54.16</v>
      </c>
      <c r="E163" s="142">
        <v>355.28</v>
      </c>
      <c r="F163" s="92">
        <v>55.28</v>
      </c>
      <c r="G163" s="437">
        <v>362.61</v>
      </c>
      <c r="H163" s="399">
        <v>55.03</v>
      </c>
      <c r="I163" s="178">
        <v>360.97</v>
      </c>
      <c r="J163" s="334">
        <v>56.93</v>
      </c>
      <c r="K163" s="165">
        <v>373.44</v>
      </c>
    </row>
    <row r="164" spans="1:11">
      <c r="A164" s="30" t="s">
        <v>6</v>
      </c>
      <c r="B164" s="92">
        <v>53.38</v>
      </c>
      <c r="C164" s="141">
        <v>350.14</v>
      </c>
      <c r="D164" s="92">
        <v>54.16</v>
      </c>
      <c r="E164" s="142">
        <v>355.28</v>
      </c>
      <c r="F164" s="92">
        <v>55.28</v>
      </c>
      <c r="G164" s="437">
        <v>362.61</v>
      </c>
      <c r="H164" s="399">
        <v>52.67</v>
      </c>
      <c r="I164" s="178">
        <v>345.49</v>
      </c>
      <c r="J164" s="334">
        <v>56.93</v>
      </c>
      <c r="K164" s="165">
        <v>373.44</v>
      </c>
    </row>
    <row r="165" spans="1:11">
      <c r="A165" s="30" t="s">
        <v>7</v>
      </c>
      <c r="B165" s="92">
        <v>52.5</v>
      </c>
      <c r="C165" s="141">
        <v>344.4</v>
      </c>
      <c r="D165" s="92">
        <v>54.16</v>
      </c>
      <c r="E165" s="142">
        <v>355.28</v>
      </c>
      <c r="F165" s="92">
        <v>55.28</v>
      </c>
      <c r="G165" s="437">
        <v>362.61</v>
      </c>
      <c r="H165" s="399">
        <v>56.93</v>
      </c>
      <c r="I165" s="178">
        <v>373.44</v>
      </c>
      <c r="J165" s="334">
        <v>61.62</v>
      </c>
      <c r="K165" s="424">
        <v>404.2</v>
      </c>
    </row>
    <row r="166" spans="1:11">
      <c r="A166" s="30" t="s">
        <v>8</v>
      </c>
      <c r="B166" s="92">
        <v>52.5</v>
      </c>
      <c r="C166" s="141">
        <v>344.4</v>
      </c>
      <c r="D166" s="92">
        <v>54.16</v>
      </c>
      <c r="E166" s="142">
        <v>355.28</v>
      </c>
      <c r="F166" s="92">
        <v>55.28</v>
      </c>
      <c r="G166" s="437">
        <v>362.61</v>
      </c>
      <c r="H166" s="399">
        <v>56.93</v>
      </c>
      <c r="I166" s="178">
        <v>373.44</v>
      </c>
      <c r="J166" s="332">
        <v>57.6</v>
      </c>
      <c r="K166" s="165">
        <v>377.83</v>
      </c>
    </row>
    <row r="167" spans="1:11">
      <c r="A167" s="30" t="s">
        <v>9</v>
      </c>
      <c r="B167" s="92">
        <v>52.5</v>
      </c>
      <c r="C167" s="141">
        <v>344.4</v>
      </c>
      <c r="D167" s="92">
        <v>54.16</v>
      </c>
      <c r="E167" s="142">
        <v>355.28</v>
      </c>
      <c r="F167" s="92">
        <v>55.28</v>
      </c>
      <c r="G167" s="437">
        <v>362.61</v>
      </c>
      <c r="H167" s="399">
        <v>56.93</v>
      </c>
      <c r="I167" s="178">
        <v>373.44</v>
      </c>
      <c r="J167" s="332">
        <v>57.6</v>
      </c>
      <c r="K167" s="165">
        <v>377.83</v>
      </c>
    </row>
    <row r="168" spans="1:11">
      <c r="A168" s="30" t="s">
        <v>10</v>
      </c>
      <c r="B168" s="92">
        <v>52.5</v>
      </c>
      <c r="C168" s="141">
        <v>344.4</v>
      </c>
      <c r="D168" s="92">
        <v>54.16</v>
      </c>
      <c r="E168" s="142">
        <v>355.28</v>
      </c>
      <c r="F168" s="92">
        <v>55.28</v>
      </c>
      <c r="G168" s="437">
        <v>362.61</v>
      </c>
      <c r="H168" s="399">
        <v>1.9</v>
      </c>
      <c r="I168" s="178">
        <v>12.46</v>
      </c>
      <c r="J168" s="332">
        <v>57.6</v>
      </c>
      <c r="K168" s="165">
        <v>377.83</v>
      </c>
    </row>
    <row r="169" spans="1:11">
      <c r="A169" s="30" t="s">
        <v>11</v>
      </c>
      <c r="B169" s="92">
        <v>52.5</v>
      </c>
      <c r="C169" s="141">
        <v>344.4</v>
      </c>
      <c r="D169" s="92">
        <v>52.36</v>
      </c>
      <c r="E169" s="142">
        <v>343.44</v>
      </c>
      <c r="F169" s="92">
        <v>55.28</v>
      </c>
      <c r="G169" s="437">
        <v>362.61</v>
      </c>
      <c r="H169" s="399">
        <v>56.93</v>
      </c>
      <c r="I169" s="178">
        <v>373.44</v>
      </c>
      <c r="J169" s="332">
        <v>57.6</v>
      </c>
      <c r="K169" s="165">
        <v>377.83</v>
      </c>
    </row>
    <row r="170" spans="1:11" ht="15.75" thickBot="1">
      <c r="A170" s="38" t="s">
        <v>12</v>
      </c>
      <c r="B170" s="93">
        <v>52.5</v>
      </c>
      <c r="C170" s="432">
        <v>344.4</v>
      </c>
      <c r="D170" s="93">
        <v>54.16</v>
      </c>
      <c r="E170" s="143">
        <v>355.28</v>
      </c>
      <c r="F170" s="93">
        <v>55.28</v>
      </c>
      <c r="G170" s="437">
        <v>362.61</v>
      </c>
      <c r="H170" s="400">
        <v>56.93</v>
      </c>
      <c r="I170" s="181">
        <v>373.44</v>
      </c>
      <c r="J170" s="335">
        <v>57.6</v>
      </c>
      <c r="K170" s="156">
        <v>377.83</v>
      </c>
    </row>
    <row r="171" spans="1:11" ht="15.75" thickBot="1">
      <c r="A171" s="279" t="s">
        <v>14</v>
      </c>
      <c r="B171" s="393">
        <f t="shared" ref="B171:G171" si="8">SUM(B159:B170)</f>
        <v>621.95000000000005</v>
      </c>
      <c r="C171" s="176">
        <f t="shared" si="8"/>
        <v>4079.9400000000005</v>
      </c>
      <c r="D171" s="393">
        <f t="shared" si="8"/>
        <v>644.29999999999984</v>
      </c>
      <c r="E171" s="180">
        <f t="shared" si="8"/>
        <v>4226.3999999999996</v>
      </c>
      <c r="F171" s="393">
        <f t="shared" si="8"/>
        <v>661.51999999999987</v>
      </c>
      <c r="G171" s="438">
        <f t="shared" si="8"/>
        <v>4339.2500000000009</v>
      </c>
      <c r="H171" s="393">
        <f>SUM(H159:H170)</f>
        <v>618.2299999999999</v>
      </c>
      <c r="I171" s="176">
        <f>SUM(I159:I170)</f>
        <v>4055.3300000000004</v>
      </c>
      <c r="J171" s="342">
        <f>SUM(J159:J170)</f>
        <v>691.2</v>
      </c>
      <c r="K171" s="439">
        <f>SUM(K159:K170)</f>
        <v>4533.99</v>
      </c>
    </row>
    <row r="173" spans="1:11" ht="15.75" thickBot="1"/>
    <row r="174" spans="1:11">
      <c r="A174" s="329" t="s">
        <v>167</v>
      </c>
      <c r="B174" s="107" t="s">
        <v>143</v>
      </c>
      <c r="C174" s="481">
        <v>2005</v>
      </c>
      <c r="D174" s="107" t="s">
        <v>121</v>
      </c>
      <c r="E174" s="496">
        <v>2006</v>
      </c>
      <c r="F174" s="107" t="s">
        <v>122</v>
      </c>
      <c r="G174" s="440">
        <v>2007</v>
      </c>
      <c r="H174" s="441" t="s">
        <v>123</v>
      </c>
      <c r="I174" s="442">
        <v>2008</v>
      </c>
      <c r="J174" s="441" t="s">
        <v>124</v>
      </c>
      <c r="K174" s="443">
        <v>2009</v>
      </c>
    </row>
    <row r="175" spans="1:11">
      <c r="A175" s="429" t="s">
        <v>168</v>
      </c>
      <c r="B175" s="113" t="s">
        <v>127</v>
      </c>
      <c r="C175" s="110" t="s">
        <v>144</v>
      </c>
      <c r="D175" s="114" t="s">
        <v>125</v>
      </c>
      <c r="E175" s="436" t="s">
        <v>144</v>
      </c>
      <c r="F175" s="115" t="s">
        <v>125</v>
      </c>
      <c r="G175" s="436" t="s">
        <v>144</v>
      </c>
      <c r="H175" s="113" t="s">
        <v>125</v>
      </c>
      <c r="I175" s="110" t="s">
        <v>144</v>
      </c>
      <c r="J175" s="113" t="s">
        <v>125</v>
      </c>
      <c r="K175" s="164" t="s">
        <v>144</v>
      </c>
    </row>
    <row r="176" spans="1:11">
      <c r="A176" s="30" t="s">
        <v>1</v>
      </c>
      <c r="B176" s="92">
        <v>57.6</v>
      </c>
      <c r="C176" s="140">
        <v>377.83</v>
      </c>
      <c r="D176" s="92">
        <v>57.91</v>
      </c>
      <c r="E176" s="142">
        <v>379.86</v>
      </c>
      <c r="F176" s="92">
        <v>56.26</v>
      </c>
      <c r="G176" s="437">
        <v>369.04</v>
      </c>
      <c r="H176" s="399">
        <v>56.71</v>
      </c>
      <c r="I176" s="178">
        <v>371.99</v>
      </c>
      <c r="J176" s="334">
        <v>58.96</v>
      </c>
      <c r="K176" s="165">
        <v>386.75</v>
      </c>
    </row>
    <row r="177" spans="1:11">
      <c r="A177" s="30" t="s">
        <v>62</v>
      </c>
      <c r="B177" s="92">
        <v>55.68</v>
      </c>
      <c r="C177" s="140">
        <v>365.24</v>
      </c>
      <c r="D177" s="92">
        <v>55.98</v>
      </c>
      <c r="E177" s="142">
        <v>367.2</v>
      </c>
      <c r="F177" s="92">
        <v>58.2</v>
      </c>
      <c r="G177" s="437">
        <v>381.77</v>
      </c>
      <c r="H177" s="399">
        <v>58.67</v>
      </c>
      <c r="I177" s="178">
        <v>384.85</v>
      </c>
      <c r="J177" s="334">
        <v>58.96</v>
      </c>
      <c r="K177" s="165">
        <v>386.75</v>
      </c>
    </row>
    <row r="178" spans="1:11">
      <c r="A178" s="30" t="s">
        <v>3</v>
      </c>
      <c r="B178" s="92">
        <v>57.91</v>
      </c>
      <c r="C178" s="140">
        <v>379.86</v>
      </c>
      <c r="D178" s="92">
        <v>57.91</v>
      </c>
      <c r="E178" s="142">
        <v>379.86</v>
      </c>
      <c r="F178" s="92">
        <v>56.26</v>
      </c>
      <c r="G178" s="437">
        <v>369.04</v>
      </c>
      <c r="H178" s="399">
        <v>56.71</v>
      </c>
      <c r="I178" s="178">
        <v>371.99</v>
      </c>
      <c r="J178" s="334">
        <v>56.99</v>
      </c>
      <c r="K178" s="165">
        <v>373.83</v>
      </c>
    </row>
    <row r="179" spans="1:11">
      <c r="A179" s="30" t="s">
        <v>4</v>
      </c>
      <c r="B179" s="92">
        <v>56.91</v>
      </c>
      <c r="C179" s="141">
        <v>373.31</v>
      </c>
      <c r="D179" s="92">
        <v>55.98</v>
      </c>
      <c r="E179" s="142">
        <v>367.2</v>
      </c>
      <c r="F179" s="92">
        <v>58.2</v>
      </c>
      <c r="G179" s="437">
        <v>381.77</v>
      </c>
      <c r="H179" s="399">
        <v>58.67</v>
      </c>
      <c r="I179" s="178">
        <v>384.85</v>
      </c>
      <c r="J179" s="334">
        <v>58.96</v>
      </c>
      <c r="K179" s="165">
        <v>386.75</v>
      </c>
    </row>
    <row r="180" spans="1:11">
      <c r="A180" s="30" t="s">
        <v>5</v>
      </c>
      <c r="B180" s="92">
        <v>57.91</v>
      </c>
      <c r="C180" s="141">
        <v>379.86</v>
      </c>
      <c r="D180" s="92">
        <v>55.98</v>
      </c>
      <c r="E180" s="142">
        <v>367.2</v>
      </c>
      <c r="F180" s="92">
        <v>58.2</v>
      </c>
      <c r="G180" s="437">
        <v>381.77</v>
      </c>
      <c r="H180" s="399">
        <v>58.67</v>
      </c>
      <c r="I180" s="178">
        <v>384.85</v>
      </c>
      <c r="J180" s="334">
        <v>56.99</v>
      </c>
      <c r="K180" s="165">
        <v>373.83</v>
      </c>
    </row>
    <row r="181" spans="1:11">
      <c r="A181" s="30" t="s">
        <v>6</v>
      </c>
      <c r="B181" s="92">
        <v>57.91</v>
      </c>
      <c r="C181" s="141">
        <v>379.86</v>
      </c>
      <c r="D181" s="92">
        <v>57.91</v>
      </c>
      <c r="E181" s="142">
        <v>379.86</v>
      </c>
      <c r="F181" s="92">
        <v>58.2</v>
      </c>
      <c r="G181" s="437">
        <v>381.77</v>
      </c>
      <c r="H181" s="399">
        <v>56.71</v>
      </c>
      <c r="I181" s="178">
        <v>371.99</v>
      </c>
      <c r="J181" s="334">
        <v>58.96</v>
      </c>
      <c r="K181" s="165">
        <v>386.75</v>
      </c>
    </row>
    <row r="182" spans="1:11">
      <c r="A182" s="30" t="s">
        <v>7</v>
      </c>
      <c r="B182" s="92">
        <v>57.91</v>
      </c>
      <c r="C182" s="141">
        <v>379.86</v>
      </c>
      <c r="D182" s="92">
        <v>57.91</v>
      </c>
      <c r="E182" s="142">
        <v>379.86</v>
      </c>
      <c r="F182" s="92">
        <v>58.2</v>
      </c>
      <c r="G182" s="437">
        <v>381.77</v>
      </c>
      <c r="H182" s="399">
        <v>58.67</v>
      </c>
      <c r="I182" s="178">
        <v>384.85</v>
      </c>
      <c r="J182" s="334">
        <v>56.99</v>
      </c>
      <c r="K182" s="424">
        <v>373.83</v>
      </c>
    </row>
    <row r="183" spans="1:11">
      <c r="A183" s="30" t="s">
        <v>8</v>
      </c>
      <c r="B183" s="92">
        <v>57.91</v>
      </c>
      <c r="C183" s="141">
        <v>379.86</v>
      </c>
      <c r="D183" s="92">
        <v>57.91</v>
      </c>
      <c r="E183" s="142">
        <v>379.86</v>
      </c>
      <c r="F183" s="92">
        <v>58.2</v>
      </c>
      <c r="G183" s="437">
        <v>381.77</v>
      </c>
      <c r="H183" s="399">
        <v>59.03</v>
      </c>
      <c r="I183" s="178">
        <v>387.21</v>
      </c>
      <c r="J183" s="332">
        <v>58.96</v>
      </c>
      <c r="K183" s="165">
        <v>386.75</v>
      </c>
    </row>
    <row r="184" spans="1:11">
      <c r="A184" s="30" t="s">
        <v>9</v>
      </c>
      <c r="B184" s="92">
        <v>57.91</v>
      </c>
      <c r="C184" s="141">
        <v>379.86</v>
      </c>
      <c r="D184" s="92">
        <v>58.78</v>
      </c>
      <c r="E184" s="142">
        <v>385.57</v>
      </c>
      <c r="F184" s="92">
        <v>61.96</v>
      </c>
      <c r="G184" s="437">
        <v>406.43</v>
      </c>
      <c r="H184" s="399">
        <v>58.96</v>
      </c>
      <c r="I184" s="178">
        <v>386.75</v>
      </c>
      <c r="J184" s="332">
        <v>58.96</v>
      </c>
      <c r="K184" s="165">
        <v>386.75</v>
      </c>
    </row>
    <row r="185" spans="1:11">
      <c r="A185" s="30" t="s">
        <v>10</v>
      </c>
      <c r="B185" s="92">
        <v>57.91</v>
      </c>
      <c r="C185" s="141">
        <v>379.86</v>
      </c>
      <c r="D185" s="92">
        <v>58.2</v>
      </c>
      <c r="E185" s="142">
        <v>381.77</v>
      </c>
      <c r="F185" s="92">
        <v>58.67</v>
      </c>
      <c r="G185" s="437">
        <v>384.85</v>
      </c>
      <c r="H185" s="399">
        <v>58.96</v>
      </c>
      <c r="I185" s="178">
        <v>386.75</v>
      </c>
      <c r="J185" s="332">
        <v>58.96</v>
      </c>
      <c r="K185" s="165">
        <v>386.75</v>
      </c>
    </row>
    <row r="186" spans="1:11">
      <c r="A186" s="30" t="s">
        <v>11</v>
      </c>
      <c r="B186" s="92">
        <v>55.98</v>
      </c>
      <c r="C186" s="141">
        <v>367.2</v>
      </c>
      <c r="D186" s="92">
        <v>58.2</v>
      </c>
      <c r="E186" s="142">
        <v>381.77</v>
      </c>
      <c r="F186" s="92">
        <v>58.67</v>
      </c>
      <c r="G186" s="437">
        <v>384.85</v>
      </c>
      <c r="H186" s="399">
        <v>58.96</v>
      </c>
      <c r="I186" s="178">
        <v>386.75</v>
      </c>
      <c r="J186" s="332">
        <v>58.96</v>
      </c>
      <c r="K186" s="165">
        <v>386.75</v>
      </c>
    </row>
    <row r="187" spans="1:11" ht="15.75" thickBot="1">
      <c r="A187" s="38" t="s">
        <v>12</v>
      </c>
      <c r="B187" s="93">
        <v>57.91</v>
      </c>
      <c r="C187" s="432">
        <v>379.86</v>
      </c>
      <c r="D187" s="93">
        <v>58.2</v>
      </c>
      <c r="E187" s="143">
        <v>381.77</v>
      </c>
      <c r="F187" s="93">
        <v>56.71</v>
      </c>
      <c r="G187" s="437">
        <v>371.99</v>
      </c>
      <c r="H187" s="400">
        <v>58.96</v>
      </c>
      <c r="I187" s="445">
        <v>386.75</v>
      </c>
      <c r="J187" s="335">
        <v>63.52</v>
      </c>
      <c r="K187" s="156">
        <v>416.66</v>
      </c>
    </row>
    <row r="188" spans="1:11" ht="15.75" thickBot="1">
      <c r="A188" s="279" t="s">
        <v>14</v>
      </c>
      <c r="B188" s="393">
        <f t="shared" ref="B188:I188" si="9">SUM(B176:B187)</f>
        <v>689.44999999999982</v>
      </c>
      <c r="C188" s="176">
        <f t="shared" si="9"/>
        <v>4522.46</v>
      </c>
      <c r="D188" s="393">
        <f t="shared" si="9"/>
        <v>690.87</v>
      </c>
      <c r="E188" s="180">
        <f t="shared" si="9"/>
        <v>4531.7800000000007</v>
      </c>
      <c r="F188" s="393">
        <f t="shared" si="9"/>
        <v>697.7299999999999</v>
      </c>
      <c r="G188" s="438">
        <f t="shared" si="9"/>
        <v>4576.82</v>
      </c>
      <c r="H188" s="393">
        <f>SUM(H176:H187)</f>
        <v>699.68000000000018</v>
      </c>
      <c r="I188" s="176">
        <f t="shared" si="9"/>
        <v>4589.58</v>
      </c>
      <c r="J188" s="342">
        <f>SUM(J176:J187)</f>
        <v>706.17000000000007</v>
      </c>
      <c r="K188" s="439">
        <f>SUM(K176:K187)</f>
        <v>4632.1499999999996</v>
      </c>
    </row>
    <row r="192" spans="1:11" ht="15.75" thickBot="1"/>
    <row r="193" spans="1:9" ht="15.75" thickBot="1">
      <c r="C193" s="25"/>
      <c r="E193" s="509" t="s">
        <v>202</v>
      </c>
      <c r="F193" s="508"/>
    </row>
    <row r="194" spans="1:9">
      <c r="E194" s="14"/>
      <c r="F194" s="14"/>
    </row>
    <row r="195" spans="1:9">
      <c r="E195" s="14"/>
      <c r="F195" s="14"/>
    </row>
    <row r="196" spans="1:9" ht="15.75" thickBot="1"/>
    <row r="197" spans="1:9">
      <c r="A197" s="311" t="s">
        <v>223</v>
      </c>
      <c r="B197" s="510"/>
      <c r="C197" s="511"/>
    </row>
    <row r="198" spans="1:9">
      <c r="A198" s="507" t="s">
        <v>220</v>
      </c>
      <c r="B198" s="2"/>
      <c r="C198" s="446"/>
    </row>
    <row r="199" spans="1:9">
      <c r="A199" s="288" t="s">
        <v>222</v>
      </c>
      <c r="B199" s="2"/>
      <c r="C199" s="446"/>
    </row>
    <row r="200" spans="1:9">
      <c r="A200" s="288" t="s">
        <v>221</v>
      </c>
      <c r="B200" s="2"/>
      <c r="C200" s="446"/>
    </row>
    <row r="201" spans="1:9">
      <c r="A201" s="8"/>
      <c r="B201" s="2"/>
      <c r="C201" s="446"/>
      <c r="D201" s="2"/>
      <c r="E201" s="2"/>
      <c r="F201" s="2"/>
      <c r="G201" s="2"/>
      <c r="H201" s="2"/>
    </row>
    <row r="202" spans="1:9">
      <c r="A202" s="507" t="s">
        <v>216</v>
      </c>
      <c r="B202" s="2"/>
      <c r="C202" s="446"/>
    </row>
    <row r="203" spans="1:9">
      <c r="A203" s="30" t="s">
        <v>217</v>
      </c>
      <c r="B203" s="331"/>
      <c r="C203" s="349"/>
    </row>
    <row r="204" spans="1:9">
      <c r="A204" s="30" t="s">
        <v>218</v>
      </c>
      <c r="B204" s="331"/>
      <c r="C204" s="349"/>
    </row>
    <row r="205" spans="1:9" ht="15.75" thickBot="1">
      <c r="A205" s="38" t="s">
        <v>219</v>
      </c>
      <c r="B205" s="336"/>
      <c r="C205" s="354"/>
      <c r="E205" s="25"/>
    </row>
    <row r="206" spans="1:9" ht="15.75" thickBot="1"/>
    <row r="207" spans="1:9">
      <c r="A207" s="363" t="s">
        <v>190</v>
      </c>
      <c r="B207" s="504"/>
      <c r="C207" s="504"/>
      <c r="D207" s="504"/>
      <c r="E207" s="504"/>
      <c r="F207" s="74" t="s">
        <v>123</v>
      </c>
      <c r="G207" s="505">
        <v>2008</v>
      </c>
      <c r="H207" s="74" t="s">
        <v>124</v>
      </c>
      <c r="I207" s="506">
        <v>2009</v>
      </c>
    </row>
    <row r="208" spans="1:9">
      <c r="A208" s="288"/>
      <c r="B208" s="2"/>
      <c r="C208" s="2"/>
      <c r="D208" s="2"/>
      <c r="E208" s="2"/>
      <c r="F208" s="497" t="s">
        <v>125</v>
      </c>
      <c r="G208" s="126" t="s">
        <v>144</v>
      </c>
      <c r="H208" s="497" t="s">
        <v>125</v>
      </c>
      <c r="I208" s="499" t="s">
        <v>144</v>
      </c>
    </row>
    <row r="209" spans="1:9">
      <c r="A209" s="30" t="s">
        <v>4</v>
      </c>
      <c r="B209" s="2"/>
      <c r="C209" s="2"/>
      <c r="D209" s="2"/>
      <c r="E209" s="2"/>
      <c r="F209" s="447">
        <v>350</v>
      </c>
      <c r="G209" s="126">
        <v>2295.85</v>
      </c>
      <c r="H209" s="6"/>
      <c r="I209" s="500"/>
    </row>
    <row r="210" spans="1:9">
      <c r="A210" s="30" t="s">
        <v>204</v>
      </c>
      <c r="B210" s="2"/>
      <c r="C210" s="2"/>
      <c r="D210" s="2"/>
      <c r="E210" s="2"/>
      <c r="F210" s="447"/>
      <c r="G210" s="126"/>
      <c r="H210" s="334">
        <v>29.17</v>
      </c>
      <c r="I210" s="501">
        <v>191.34</v>
      </c>
    </row>
    <row r="211" spans="1:9">
      <c r="A211" s="30" t="s">
        <v>205</v>
      </c>
      <c r="B211" s="2"/>
      <c r="C211" s="2"/>
      <c r="D211" s="2"/>
      <c r="E211" s="2"/>
      <c r="F211" s="447"/>
      <c r="G211" s="126"/>
      <c r="H211" s="334">
        <v>29.17</v>
      </c>
      <c r="I211" s="501">
        <v>191.34</v>
      </c>
    </row>
    <row r="212" spans="1:9">
      <c r="A212" s="30" t="s">
        <v>206</v>
      </c>
      <c r="B212" s="2"/>
      <c r="C212" s="2"/>
      <c r="D212" s="2"/>
      <c r="E212" s="2"/>
      <c r="F212" s="447"/>
      <c r="G212" s="126"/>
      <c r="H212" s="332">
        <v>28.2</v>
      </c>
      <c r="I212" s="501">
        <v>184.98</v>
      </c>
    </row>
    <row r="213" spans="1:9">
      <c r="A213" s="30" t="s">
        <v>207</v>
      </c>
      <c r="B213" s="2"/>
      <c r="C213" s="2"/>
      <c r="D213" s="2"/>
      <c r="E213" s="2"/>
      <c r="F213" s="447"/>
      <c r="G213" s="126"/>
      <c r="H213" s="332">
        <v>29.17</v>
      </c>
      <c r="I213" s="501">
        <v>191.34</v>
      </c>
    </row>
    <row r="214" spans="1:9">
      <c r="A214" s="30" t="s">
        <v>208</v>
      </c>
      <c r="B214" s="2"/>
      <c r="C214" s="2"/>
      <c r="D214" s="2"/>
      <c r="E214" s="2"/>
      <c r="F214" s="447"/>
      <c r="G214" s="126"/>
      <c r="H214" s="332">
        <v>28.2</v>
      </c>
      <c r="I214" s="501">
        <v>184.98</v>
      </c>
    </row>
    <row r="215" spans="1:9">
      <c r="A215" s="30" t="s">
        <v>209</v>
      </c>
      <c r="B215" s="2"/>
      <c r="C215" s="2"/>
      <c r="D215" s="2"/>
      <c r="E215" s="2"/>
      <c r="F215" s="447"/>
      <c r="G215" s="126"/>
      <c r="H215" s="332">
        <v>29.17</v>
      </c>
      <c r="I215" s="501">
        <v>191.34</v>
      </c>
    </row>
    <row r="216" spans="1:9">
      <c r="A216" s="30" t="s">
        <v>210</v>
      </c>
      <c r="B216" s="2"/>
      <c r="C216" s="2"/>
      <c r="D216" s="2"/>
      <c r="E216" s="2"/>
      <c r="F216" s="447"/>
      <c r="G216" s="126"/>
      <c r="H216" s="332">
        <v>28.2</v>
      </c>
      <c r="I216" s="501">
        <v>184.98</v>
      </c>
    </row>
    <row r="217" spans="1:9">
      <c r="A217" s="30" t="s">
        <v>211</v>
      </c>
      <c r="B217" s="2"/>
      <c r="C217" s="2"/>
      <c r="D217" s="2"/>
      <c r="E217" s="2"/>
      <c r="F217" s="447"/>
      <c r="G217" s="126"/>
      <c r="H217" s="332">
        <v>29.17</v>
      </c>
      <c r="I217" s="501">
        <v>191.34</v>
      </c>
    </row>
    <row r="218" spans="1:9">
      <c r="A218" s="30" t="s">
        <v>212</v>
      </c>
      <c r="B218" s="2"/>
      <c r="C218" s="2"/>
      <c r="D218" s="2"/>
      <c r="E218" s="2"/>
      <c r="F218" s="447"/>
      <c r="G218" s="126"/>
      <c r="H218" s="332">
        <v>29.17</v>
      </c>
      <c r="I218" s="501">
        <v>191.34</v>
      </c>
    </row>
    <row r="219" spans="1:9">
      <c r="A219" s="30" t="s">
        <v>213</v>
      </c>
      <c r="B219" s="2"/>
      <c r="C219" s="2"/>
      <c r="D219" s="2"/>
      <c r="E219" s="2"/>
      <c r="F219" s="447"/>
      <c r="G219" s="126"/>
      <c r="H219" s="332">
        <v>29.17</v>
      </c>
      <c r="I219" s="501">
        <v>191.34</v>
      </c>
    </row>
    <row r="220" spans="1:9">
      <c r="A220" s="30" t="s">
        <v>214</v>
      </c>
      <c r="B220" s="2"/>
      <c r="C220" s="2"/>
      <c r="D220" s="2"/>
      <c r="E220" s="2"/>
      <c r="F220" s="447"/>
      <c r="G220" s="126"/>
      <c r="H220" s="332">
        <v>29.17</v>
      </c>
      <c r="I220" s="501">
        <v>191.34</v>
      </c>
    </row>
    <row r="221" spans="1:9" ht="15.75" thickBot="1">
      <c r="A221" s="38" t="s">
        <v>215</v>
      </c>
      <c r="B221" s="4"/>
      <c r="C221" s="4"/>
      <c r="D221" s="4"/>
      <c r="E221" s="4"/>
      <c r="F221" s="448"/>
      <c r="G221" s="127"/>
      <c r="H221" s="335">
        <v>30.37</v>
      </c>
      <c r="I221" s="502">
        <v>199.21</v>
      </c>
    </row>
    <row r="222" spans="1:9" ht="15.75" thickBot="1">
      <c r="A222" s="279" t="s">
        <v>14</v>
      </c>
      <c r="B222" s="4"/>
      <c r="C222" s="4"/>
      <c r="D222" s="4"/>
      <c r="E222" s="4"/>
      <c r="F222" s="342">
        <f>SUM(F209:F221)</f>
        <v>350</v>
      </c>
      <c r="G222" s="498">
        <f>SUM(G209:G221)</f>
        <v>2295.85</v>
      </c>
      <c r="H222" s="342">
        <f>SUM(H210:H221)</f>
        <v>348.33000000000004</v>
      </c>
      <c r="I222" s="503">
        <f>SUM(I210:I221)</f>
        <v>2284.87</v>
      </c>
    </row>
    <row r="223" spans="1:9">
      <c r="A223" s="434"/>
    </row>
    <row r="224" spans="1:9">
      <c r="A224" s="433"/>
      <c r="F224" s="444"/>
      <c r="G224" s="435"/>
    </row>
    <row r="225" spans="1:9">
      <c r="A225" s="433"/>
      <c r="F225" s="444"/>
      <c r="G225" s="435"/>
      <c r="H225" s="444"/>
      <c r="I225" s="435"/>
    </row>
    <row r="226" spans="1:9">
      <c r="A226" s="433"/>
      <c r="F226" s="444"/>
      <c r="G226" s="435"/>
    </row>
    <row r="228" spans="1:9">
      <c r="A228" s="433"/>
      <c r="F228" s="444"/>
      <c r="G228" s="435"/>
    </row>
    <row r="229" spans="1:9">
      <c r="A229" s="433"/>
      <c r="H229" s="444"/>
      <c r="I229" s="435"/>
    </row>
  </sheetData>
  <pageMargins left="0.77" right="0.56000000000000005" top="0.33" bottom="0.21" header="0.12" footer="0.14000000000000001"/>
  <pageSetup paperSize="9" orientation="landscape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8</vt:i4>
      </vt:variant>
    </vt:vector>
  </HeadingPairs>
  <TitlesOfParts>
    <vt:vector size="8" baseType="lpstr">
      <vt:lpstr>Salaires 1973 à 1979</vt:lpstr>
      <vt:lpstr>autre 73 à 79</vt:lpstr>
      <vt:lpstr>Salaires 1980 à 1999</vt:lpstr>
      <vt:lpstr>autre 80 à 99</vt:lpstr>
      <vt:lpstr>Mutuelle</vt:lpstr>
      <vt:lpstr>Salaires 2000 à 2009</vt:lpstr>
      <vt:lpstr>Autre 2000 à 2009 </vt:lpstr>
      <vt:lpstr>Feuil1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2019-08-07T20:10:04Z</cp:lastPrinted>
  <dcterms:created xsi:type="dcterms:W3CDTF">2015-06-15T16:46:37Z</dcterms:created>
  <dcterms:modified xsi:type="dcterms:W3CDTF">2019-08-07T21:12:40Z</dcterms:modified>
</cp:coreProperties>
</file>