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tabRatio="599" firstSheet="4" activeTab="10"/>
  </bookViews>
  <sheets>
    <sheet name="2003 à 2005" sheetId="1" r:id="rId1"/>
    <sheet name="2006 et 2007 " sheetId="2" r:id="rId2"/>
    <sheet name="2008 et 2009" sheetId="3" r:id="rId3"/>
    <sheet name="2010 et 2011" sheetId="4" r:id="rId4"/>
    <sheet name="2012 et 2013" sheetId="5" r:id="rId5"/>
    <sheet name="2014 et 2015" sheetId="6" r:id="rId6"/>
    <sheet name="2016 et 2017" sheetId="7" r:id="rId7"/>
    <sheet name="2018" sheetId="8" r:id="rId8"/>
    <sheet name="Tableau annuel" sheetId="9" r:id="rId9"/>
    <sheet name="Nature par mois " sheetId="10" r:id="rId10"/>
    <sheet name="Modele" sheetId="11" r:id="rId11"/>
  </sheets>
  <calcPr calcId="125725"/>
</workbook>
</file>

<file path=xl/calcChain.xml><?xml version="1.0" encoding="utf-8"?>
<calcChain xmlns="http://schemas.openxmlformats.org/spreadsheetml/2006/main">
  <c r="L34" i="7"/>
  <c r="K34"/>
  <c r="J34"/>
  <c r="I34"/>
  <c r="H34"/>
  <c r="G34"/>
  <c r="F34"/>
  <c r="E34"/>
  <c r="D34"/>
  <c r="C34"/>
  <c r="B34"/>
  <c r="M33"/>
  <c r="M32"/>
  <c r="M31"/>
  <c r="M30"/>
  <c r="M29"/>
  <c r="M28"/>
  <c r="M27"/>
  <c r="M26"/>
  <c r="M25"/>
  <c r="M24"/>
  <c r="M23"/>
  <c r="M22"/>
  <c r="L17"/>
  <c r="K17"/>
  <c r="J17"/>
  <c r="I17"/>
  <c r="H17"/>
  <c r="G17"/>
  <c r="F17"/>
  <c r="E17"/>
  <c r="D17"/>
  <c r="C17"/>
  <c r="B17"/>
  <c r="M16"/>
  <c r="M15"/>
  <c r="M14"/>
  <c r="M13"/>
  <c r="M12"/>
  <c r="M11"/>
  <c r="M10"/>
  <c r="M9"/>
  <c r="M8"/>
  <c r="M7"/>
  <c r="M6"/>
  <c r="M5"/>
  <c r="J68" i="6"/>
  <c r="I68"/>
  <c r="H68"/>
  <c r="K67"/>
  <c r="K66"/>
  <c r="K65"/>
  <c r="K64"/>
  <c r="K63"/>
  <c r="K62"/>
  <c r="K61"/>
  <c r="K60"/>
  <c r="K59"/>
  <c r="K58"/>
  <c r="K57"/>
  <c r="K56"/>
  <c r="C68"/>
  <c r="B68"/>
  <c r="D67"/>
  <c r="D66"/>
  <c r="D65"/>
  <c r="D64"/>
  <c r="D63"/>
  <c r="D62"/>
  <c r="D61"/>
  <c r="D60"/>
  <c r="D59"/>
  <c r="D58"/>
  <c r="D57"/>
  <c r="D56"/>
  <c r="J53"/>
  <c r="I53"/>
  <c r="H53"/>
  <c r="J52"/>
  <c r="J51"/>
  <c r="J50"/>
  <c r="J49"/>
  <c r="J48"/>
  <c r="J47"/>
  <c r="J46"/>
  <c r="J45"/>
  <c r="J44"/>
  <c r="J43"/>
  <c r="J42"/>
  <c r="J41"/>
  <c r="C53"/>
  <c r="B53"/>
  <c r="D52"/>
  <c r="D51"/>
  <c r="D50"/>
  <c r="D49"/>
  <c r="D48"/>
  <c r="D47"/>
  <c r="D46"/>
  <c r="D45"/>
  <c r="D44"/>
  <c r="D43"/>
  <c r="D42"/>
  <c r="D41"/>
  <c r="L33"/>
  <c r="K33"/>
  <c r="J33"/>
  <c r="I33"/>
  <c r="H33"/>
  <c r="G33"/>
  <c r="F33"/>
  <c r="E33"/>
  <c r="D33"/>
  <c r="C33"/>
  <c r="B33"/>
  <c r="M32"/>
  <c r="M31"/>
  <c r="M30"/>
  <c r="M29"/>
  <c r="M28"/>
  <c r="M27"/>
  <c r="M26"/>
  <c r="M25"/>
  <c r="M24"/>
  <c r="M23"/>
  <c r="M22"/>
  <c r="M21"/>
  <c r="M20"/>
  <c r="L17"/>
  <c r="K17"/>
  <c r="J17"/>
  <c r="I17"/>
  <c r="H17"/>
  <c r="G17"/>
  <c r="F17"/>
  <c r="E17"/>
  <c r="D17"/>
  <c r="C17"/>
  <c r="B17"/>
  <c r="M16"/>
  <c r="M15"/>
  <c r="M14"/>
  <c r="M13"/>
  <c r="M12"/>
  <c r="M11"/>
  <c r="M10"/>
  <c r="M9"/>
  <c r="M8"/>
  <c r="M7"/>
  <c r="M6"/>
  <c r="M5"/>
  <c r="I51" i="5"/>
  <c r="I50"/>
  <c r="I49"/>
  <c r="I48"/>
  <c r="I47"/>
  <c r="I46"/>
  <c r="I45"/>
  <c r="I44"/>
  <c r="I43"/>
  <c r="I42"/>
  <c r="I41"/>
  <c r="I40"/>
  <c r="I39"/>
  <c r="H51"/>
  <c r="G51"/>
  <c r="C51"/>
  <c r="B51"/>
  <c r="D50"/>
  <c r="D49"/>
  <c r="D48"/>
  <c r="D47"/>
  <c r="D46"/>
  <c r="D45"/>
  <c r="D44"/>
  <c r="D43"/>
  <c r="D42"/>
  <c r="D41"/>
  <c r="D40"/>
  <c r="D39"/>
  <c r="M32"/>
  <c r="L32"/>
  <c r="K32"/>
  <c r="J32"/>
  <c r="I32"/>
  <c r="H32"/>
  <c r="G32"/>
  <c r="F32"/>
  <c r="E32"/>
  <c r="D32"/>
  <c r="C32"/>
  <c r="B32"/>
  <c r="N32" s="1"/>
  <c r="N31"/>
  <c r="N30"/>
  <c r="N29"/>
  <c r="N28"/>
  <c r="N27"/>
  <c r="N26"/>
  <c r="N25"/>
  <c r="N24"/>
  <c r="N23"/>
  <c r="N22"/>
  <c r="N21"/>
  <c r="N20"/>
  <c r="M17"/>
  <c r="L17"/>
  <c r="K17"/>
  <c r="J17"/>
  <c r="I17"/>
  <c r="H17"/>
  <c r="G17"/>
  <c r="F17"/>
  <c r="E17"/>
  <c r="D17"/>
  <c r="C17"/>
  <c r="B17"/>
  <c r="N16"/>
  <c r="N15"/>
  <c r="N14"/>
  <c r="N13"/>
  <c r="N12"/>
  <c r="N11"/>
  <c r="N10"/>
  <c r="N9"/>
  <c r="N8"/>
  <c r="N7"/>
  <c r="N6"/>
  <c r="N5"/>
  <c r="E52" i="4"/>
  <c r="K52"/>
  <c r="J52"/>
  <c r="I52"/>
  <c r="H52"/>
  <c r="K51"/>
  <c r="K50"/>
  <c r="K49"/>
  <c r="K48"/>
  <c r="K47"/>
  <c r="K46"/>
  <c r="K45"/>
  <c r="K44"/>
  <c r="K43"/>
  <c r="K42"/>
  <c r="K41"/>
  <c r="K40"/>
  <c r="D52"/>
  <c r="C52"/>
  <c r="B52"/>
  <c r="E51"/>
  <c r="E50"/>
  <c r="E49"/>
  <c r="E48"/>
  <c r="E47"/>
  <c r="E46"/>
  <c r="E45"/>
  <c r="E44"/>
  <c r="E43"/>
  <c r="E42"/>
  <c r="E41"/>
  <c r="E40"/>
  <c r="M32"/>
  <c r="L32"/>
  <c r="K32"/>
  <c r="J32"/>
  <c r="I32"/>
  <c r="H32"/>
  <c r="G32"/>
  <c r="F32"/>
  <c r="E32"/>
  <c r="D32"/>
  <c r="C32"/>
  <c r="B32"/>
  <c r="N32" s="1"/>
  <c r="N31"/>
  <c r="N30"/>
  <c r="N29"/>
  <c r="N28"/>
  <c r="N27"/>
  <c r="N26"/>
  <c r="N25"/>
  <c r="N24"/>
  <c r="N23"/>
  <c r="N22"/>
  <c r="N21"/>
  <c r="N20"/>
  <c r="M17"/>
  <c r="L17"/>
  <c r="K17"/>
  <c r="J17"/>
  <c r="I17"/>
  <c r="H17"/>
  <c r="G17"/>
  <c r="F17"/>
  <c r="E17"/>
  <c r="D17"/>
  <c r="C17"/>
  <c r="B17"/>
  <c r="N16"/>
  <c r="N15"/>
  <c r="N14"/>
  <c r="N13"/>
  <c r="N12"/>
  <c r="N11"/>
  <c r="N10"/>
  <c r="N9"/>
  <c r="N8"/>
  <c r="N7"/>
  <c r="N6"/>
  <c r="N5"/>
  <c r="L51" i="3"/>
  <c r="K51"/>
  <c r="J51"/>
  <c r="I51"/>
  <c r="L50"/>
  <c r="L49"/>
  <c r="L48"/>
  <c r="L47"/>
  <c r="L46"/>
  <c r="L45"/>
  <c r="L44"/>
  <c r="L43"/>
  <c r="L42"/>
  <c r="L41"/>
  <c r="L40"/>
  <c r="L39"/>
  <c r="D51"/>
  <c r="C51"/>
  <c r="B51"/>
  <c r="E50"/>
  <c r="E49"/>
  <c r="E48"/>
  <c r="E47"/>
  <c r="E46"/>
  <c r="E45"/>
  <c r="E44"/>
  <c r="E43"/>
  <c r="E42"/>
  <c r="E41"/>
  <c r="E40"/>
  <c r="E39"/>
  <c r="N31"/>
  <c r="N30"/>
  <c r="N29"/>
  <c r="N28"/>
  <c r="N27"/>
  <c r="N26"/>
  <c r="N25"/>
  <c r="N24"/>
  <c r="N23"/>
  <c r="N22"/>
  <c r="N21"/>
  <c r="N20"/>
  <c r="M32"/>
  <c r="L32"/>
  <c r="K32"/>
  <c r="J32"/>
  <c r="I32"/>
  <c r="H32"/>
  <c r="G32"/>
  <c r="F32"/>
  <c r="E32"/>
  <c r="D32"/>
  <c r="C32"/>
  <c r="B32"/>
  <c r="N16"/>
  <c r="N15"/>
  <c r="N14"/>
  <c r="N13"/>
  <c r="N12"/>
  <c r="N11"/>
  <c r="N10"/>
  <c r="N9"/>
  <c r="N8"/>
  <c r="N7"/>
  <c r="N6"/>
  <c r="N5"/>
  <c r="M17"/>
  <c r="L17"/>
  <c r="K17"/>
  <c r="J17"/>
  <c r="I17"/>
  <c r="H17"/>
  <c r="G17"/>
  <c r="F17"/>
  <c r="E17"/>
  <c r="D17"/>
  <c r="C17"/>
  <c r="B17"/>
  <c r="M54" i="2"/>
  <c r="L54"/>
  <c r="K54"/>
  <c r="J54"/>
  <c r="M53"/>
  <c r="M52"/>
  <c r="M51"/>
  <c r="M50"/>
  <c r="M49"/>
  <c r="M48"/>
  <c r="M47"/>
  <c r="M46"/>
  <c r="M45"/>
  <c r="M44"/>
  <c r="M43"/>
  <c r="M42"/>
  <c r="E54"/>
  <c r="E53"/>
  <c r="E52"/>
  <c r="E51"/>
  <c r="E50"/>
  <c r="E49"/>
  <c r="E48"/>
  <c r="E47"/>
  <c r="E46"/>
  <c r="E45"/>
  <c r="E44"/>
  <c r="E43"/>
  <c r="E42"/>
  <c r="N32"/>
  <c r="N31"/>
  <c r="N30"/>
  <c r="N29"/>
  <c r="N28"/>
  <c r="N27"/>
  <c r="N26"/>
  <c r="N25"/>
  <c r="N24"/>
  <c r="N23"/>
  <c r="N22"/>
  <c r="N21"/>
  <c r="N20"/>
  <c r="M17"/>
  <c r="M16"/>
  <c r="M15"/>
  <c r="M14"/>
  <c r="M13"/>
  <c r="M12"/>
  <c r="M11"/>
  <c r="M10"/>
  <c r="M9"/>
  <c r="M8"/>
  <c r="M7"/>
  <c r="M6"/>
  <c r="M5"/>
  <c r="L17"/>
  <c r="K17"/>
  <c r="J17"/>
  <c r="I17"/>
  <c r="H17"/>
  <c r="G17"/>
  <c r="F17"/>
  <c r="E17"/>
  <c r="D17"/>
  <c r="C17"/>
  <c r="B17"/>
  <c r="K68" i="1"/>
  <c r="J68"/>
  <c r="I68"/>
  <c r="H68"/>
  <c r="K67"/>
  <c r="K66"/>
  <c r="K65"/>
  <c r="K64"/>
  <c r="K63"/>
  <c r="K62"/>
  <c r="K61"/>
  <c r="K60"/>
  <c r="K59"/>
  <c r="K58"/>
  <c r="K57"/>
  <c r="K56"/>
  <c r="E53"/>
  <c r="E68"/>
  <c r="D68"/>
  <c r="C68"/>
  <c r="B68"/>
  <c r="E67"/>
  <c r="E66"/>
  <c r="E65"/>
  <c r="E64"/>
  <c r="E63"/>
  <c r="E62"/>
  <c r="E61"/>
  <c r="E60"/>
  <c r="E59"/>
  <c r="E58"/>
  <c r="E57"/>
  <c r="E56"/>
  <c r="E52"/>
  <c r="E51"/>
  <c r="E50"/>
  <c r="E49"/>
  <c r="E48"/>
  <c r="E47"/>
  <c r="D53"/>
  <c r="C53"/>
  <c r="B53"/>
  <c r="J39"/>
  <c r="J38"/>
  <c r="J37"/>
  <c r="J36"/>
  <c r="J35"/>
  <c r="J34"/>
  <c r="J33"/>
  <c r="J32"/>
  <c r="J31"/>
  <c r="J30"/>
  <c r="J29"/>
  <c r="J28"/>
  <c r="I40"/>
  <c r="H40"/>
  <c r="G40"/>
  <c r="F40"/>
  <c r="E40"/>
  <c r="D40"/>
  <c r="C40"/>
  <c r="B40"/>
  <c r="G25"/>
  <c r="F25"/>
  <c r="E25"/>
  <c r="D25"/>
  <c r="C25"/>
  <c r="B25"/>
  <c r="H24"/>
  <c r="H23"/>
  <c r="H22"/>
  <c r="H21"/>
  <c r="H20"/>
  <c r="H19"/>
  <c r="H18"/>
  <c r="H17"/>
  <c r="H16"/>
  <c r="H15"/>
  <c r="H14"/>
  <c r="H13"/>
  <c r="E10"/>
  <c r="D10"/>
  <c r="C10"/>
  <c r="B10"/>
  <c r="F9"/>
  <c r="F8"/>
  <c r="F7"/>
  <c r="F6"/>
  <c r="F5"/>
  <c r="D53" i="6" l="1"/>
  <c r="M17" i="7"/>
  <c r="K68" i="6"/>
  <c r="D68"/>
  <c r="M33"/>
  <c r="M17"/>
  <c r="N17" i="5"/>
  <c r="N17" i="4"/>
  <c r="N32" i="3"/>
  <c r="N17"/>
  <c r="P12" i="8"/>
  <c r="P10"/>
  <c r="D27"/>
  <c r="D26"/>
  <c r="D25"/>
  <c r="D24"/>
  <c r="M8"/>
  <c r="M7"/>
  <c r="M6"/>
  <c r="E36" i="9"/>
  <c r="E35"/>
  <c r="E34"/>
  <c r="E33"/>
  <c r="E32"/>
  <c r="E31"/>
  <c r="E30"/>
  <c r="E29"/>
  <c r="E28"/>
  <c r="E27"/>
  <c r="E26"/>
  <c r="N14"/>
  <c r="N13"/>
  <c r="N12"/>
  <c r="N11"/>
  <c r="N10"/>
  <c r="N9"/>
  <c r="N8"/>
  <c r="N7"/>
  <c r="N6"/>
  <c r="N5"/>
  <c r="N4"/>
  <c r="M34" i="7" l="1"/>
</calcChain>
</file>

<file path=xl/sharedStrings.xml><?xml version="1.0" encoding="utf-8"?>
<sst xmlns="http://schemas.openxmlformats.org/spreadsheetml/2006/main" count="809" uniqueCount="226">
  <si>
    <t>Prêt BFM</t>
  </si>
  <si>
    <t>Ass Prêt BFM</t>
  </si>
  <si>
    <t>Impôt / Revenu</t>
  </si>
  <si>
    <t>Retrait</t>
  </si>
  <si>
    <t>TOTAL</t>
  </si>
  <si>
    <t>août</t>
  </si>
  <si>
    <t>septembre</t>
  </si>
  <si>
    <t>octobre</t>
  </si>
  <si>
    <t>novembre</t>
  </si>
  <si>
    <t>décembre</t>
  </si>
  <si>
    <t xml:space="preserve">Carte Jazz </t>
  </si>
  <si>
    <t xml:space="preserve">Cartes Bancaires </t>
  </si>
  <si>
    <t>janvier</t>
  </si>
  <si>
    <t>février</t>
  </si>
  <si>
    <t>mars</t>
  </si>
  <si>
    <t>avril</t>
  </si>
  <si>
    <t>mai</t>
  </si>
  <si>
    <t>juin</t>
  </si>
  <si>
    <t>juillet</t>
  </si>
  <si>
    <t>Versements mensuels</t>
  </si>
  <si>
    <t xml:space="preserve">TPG / Paye </t>
  </si>
  <si>
    <t>MFP / SLI</t>
  </si>
  <si>
    <t>M.A.I.</t>
  </si>
  <si>
    <t>Total</t>
  </si>
  <si>
    <t>MFP/SLI</t>
  </si>
  <si>
    <t xml:space="preserve">Frais </t>
  </si>
  <si>
    <t xml:space="preserve">Prêt </t>
  </si>
  <si>
    <t xml:space="preserve">Assurance  </t>
  </si>
  <si>
    <t xml:space="preserve">Cotisation </t>
  </si>
  <si>
    <t xml:space="preserve">Impôts </t>
  </si>
  <si>
    <t>Cartes</t>
  </si>
  <si>
    <t>Frais</t>
  </si>
  <si>
    <t>BFM</t>
  </si>
  <si>
    <t>Jazz</t>
  </si>
  <si>
    <t>Mobile</t>
  </si>
  <si>
    <t>IR</t>
  </si>
  <si>
    <t xml:space="preserve">Bancaires </t>
  </si>
  <si>
    <t>Auto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</si>
  <si>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</si>
  <si>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</si>
  <si>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</si>
  <si>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</si>
  <si>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</si>
  <si>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</si>
  <si>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</si>
  <si>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</si>
  <si>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</si>
  <si>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</si>
  <si>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</si>
  <si>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</si>
  <si>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Livret</t>
  </si>
  <si>
    <t xml:space="preserve">Decembre </t>
  </si>
  <si>
    <t xml:space="preserve">Habitation </t>
  </si>
  <si>
    <t xml:space="preserve">  </t>
  </si>
  <si>
    <t>Bancaires</t>
  </si>
  <si>
    <t>Résilié</t>
  </si>
  <si>
    <t xml:space="preserve">                         Assurances</t>
  </si>
  <si>
    <t>Prêt ALPAF</t>
  </si>
  <si>
    <t xml:space="preserve">Retrait </t>
  </si>
  <si>
    <t>Livret BFM</t>
  </si>
  <si>
    <t>Rembt frais</t>
  </si>
  <si>
    <t>Chaque mois : prélèvements sur compte courant / Société Générale</t>
  </si>
  <si>
    <t>Cotisation carte Jazz</t>
  </si>
  <si>
    <t>Impôts sur le revenu</t>
  </si>
  <si>
    <t xml:space="preserve">Faire un tableau récapitulatif /par nature et par mois </t>
  </si>
  <si>
    <t>Assurance Habitation / Assurance Voiture</t>
  </si>
  <si>
    <t>Eau / EDF</t>
  </si>
  <si>
    <t xml:space="preserve">Fioul / Affouage </t>
  </si>
  <si>
    <t>Tenue de comptes /  dépenses</t>
  </si>
  <si>
    <r>
      <t xml:space="preserve">Téléphone :Téléphone et Internet </t>
    </r>
    <r>
      <rPr>
        <sz val="8"/>
        <rFont val="Arial"/>
        <family val="2"/>
      </rPr>
      <t xml:space="preserve"> "Orange"</t>
    </r>
  </si>
  <si>
    <r>
      <t xml:space="preserve">Impôts locaux : </t>
    </r>
    <r>
      <rPr>
        <sz val="8"/>
        <rFont val="Arial"/>
        <family val="2"/>
      </rPr>
      <t>(TH/TV et TF/OM)</t>
    </r>
  </si>
  <si>
    <t xml:space="preserve">Prêt ALPAF </t>
  </si>
  <si>
    <t xml:space="preserve">Cartes bancaires </t>
  </si>
  <si>
    <t xml:space="preserve">Frais bancaires </t>
  </si>
  <si>
    <t xml:space="preserve">autres depenses </t>
  </si>
  <si>
    <t>Fin prêt BFM</t>
  </si>
  <si>
    <t xml:space="preserve">Prime rendement </t>
  </si>
  <si>
    <t xml:space="preserve">Carte </t>
  </si>
  <si>
    <t>bancaire</t>
  </si>
  <si>
    <t>Pret</t>
  </si>
  <si>
    <t xml:space="preserve"> revenus </t>
  </si>
  <si>
    <t xml:space="preserve">Impôt sur   </t>
  </si>
  <si>
    <t xml:space="preserve">bancaires </t>
  </si>
  <si>
    <t xml:space="preserve">Livret </t>
  </si>
  <si>
    <t>Maison</t>
  </si>
  <si>
    <t xml:space="preserve">                       Asurances </t>
  </si>
  <si>
    <t xml:space="preserve">voiture </t>
  </si>
  <si>
    <t>Tele2</t>
  </si>
  <si>
    <t xml:space="preserve">Budget </t>
  </si>
  <si>
    <t xml:space="preserve">télécom </t>
  </si>
  <si>
    <t xml:space="preserve">Année </t>
  </si>
  <si>
    <t xml:space="preserve">Prélèvements / Années 2003 à 2018 </t>
  </si>
  <si>
    <t>Versements / Années 2003 à 2018</t>
  </si>
  <si>
    <t xml:space="preserve"> Mobile</t>
  </si>
  <si>
    <t xml:space="preserve">                               Téléphone  Orange </t>
  </si>
  <si>
    <t xml:space="preserve">Internet </t>
  </si>
  <si>
    <t>Prélèvements mensuels : Année 2018</t>
  </si>
  <si>
    <t>Versements  mensuels : Année 2018</t>
  </si>
  <si>
    <t xml:space="preserve">chaque </t>
  </si>
  <si>
    <t>mois</t>
  </si>
  <si>
    <t>Impot sur revenu</t>
  </si>
  <si>
    <t>Cotisation  Jazz</t>
  </si>
  <si>
    <t>Montant</t>
  </si>
  <si>
    <t xml:space="preserve">Assurance    Prêt   </t>
  </si>
  <si>
    <t>Cotisation Jazz</t>
  </si>
  <si>
    <t xml:space="preserve"> Budget  Telecom       </t>
  </si>
  <si>
    <t>Impôts   IR</t>
  </si>
  <si>
    <t>Livret   BFM</t>
  </si>
  <si>
    <t>Cartes Bancaires</t>
  </si>
  <si>
    <t xml:space="preserve">Frais   Bancaires </t>
  </si>
  <si>
    <t xml:space="preserve">Assurances  Habitation </t>
  </si>
  <si>
    <t xml:space="preserve">Assurances  Auto </t>
  </si>
  <si>
    <t>Prêt   BFM</t>
  </si>
  <si>
    <t xml:space="preserve">Budget          Telecom     </t>
  </si>
  <si>
    <t xml:space="preserve">Impôts  IR </t>
  </si>
  <si>
    <t>Livret  BFM</t>
  </si>
  <si>
    <t>Cartes   Bancaires</t>
  </si>
  <si>
    <t xml:space="preserve">Assurances  Habitation  </t>
  </si>
  <si>
    <t xml:space="preserve"> Assurances  Auto </t>
  </si>
  <si>
    <t xml:space="preserve">Assurance      Prêt </t>
  </si>
  <si>
    <t xml:space="preserve">    </t>
  </si>
  <si>
    <t>Prêt   BFM   Prêt ALPAF</t>
  </si>
  <si>
    <t xml:space="preserve">Assurance Prêt  </t>
  </si>
  <si>
    <t xml:space="preserve">Budget      Telecom         </t>
  </si>
  <si>
    <t>Impôts IR</t>
  </si>
  <si>
    <t xml:space="preserve">Frais  Bancaires </t>
  </si>
  <si>
    <t>Assurances    Auto</t>
  </si>
  <si>
    <t xml:space="preserve">Assurances         Habitation </t>
  </si>
  <si>
    <t>Prêt  BFM  1076,57 €</t>
  </si>
  <si>
    <t>Prêt  ALPAF 1110,96</t>
  </si>
  <si>
    <t>Frais  Bancaires</t>
  </si>
  <si>
    <t>Assurances  Voiture</t>
  </si>
  <si>
    <t xml:space="preserve">Rembours.          Frais </t>
  </si>
  <si>
    <t>Exedant    Impôts</t>
  </si>
  <si>
    <t>vu avec relevé en ……..</t>
  </si>
  <si>
    <r>
      <t xml:space="preserve">20..                  </t>
    </r>
    <r>
      <rPr>
        <sz val="8"/>
        <color theme="3" tint="-0.249977111117893"/>
        <rFont val="Arial"/>
        <family val="2"/>
      </rPr>
      <t xml:space="preserve">vu relevé </t>
    </r>
  </si>
  <si>
    <t xml:space="preserve">         Versements  mensuels : 20..</t>
  </si>
  <si>
    <t>20..</t>
  </si>
  <si>
    <t>H 20</t>
  </si>
  <si>
    <t xml:space="preserve"> vu avec relevé </t>
  </si>
  <si>
    <t>H20</t>
  </si>
  <si>
    <t>H10</t>
  </si>
  <si>
    <t>H25</t>
  </si>
  <si>
    <t>H15</t>
  </si>
  <si>
    <t>"</t>
  </si>
  <si>
    <t xml:space="preserve">Versement en 9 gras  / vu en 8 pas gras </t>
  </si>
  <si>
    <t>Tableau : le reste en 8 pas gras</t>
  </si>
  <si>
    <t xml:space="preserve">Tableau : Année et les totaux en 8 gras  </t>
  </si>
  <si>
    <t xml:space="preserve">Arial : Année en 9 gras / verif en 8 pas gras </t>
  </si>
  <si>
    <r>
      <rPr>
        <b/>
        <sz val="9"/>
        <color theme="3" tint="-0.249977111117893"/>
        <rFont val="Arial"/>
        <family val="2"/>
      </rPr>
      <t xml:space="preserve">Année  :  20.. </t>
    </r>
    <r>
      <rPr>
        <sz val="8"/>
        <color theme="3" tint="-0.249977111117893"/>
        <rFont val="Arial"/>
        <family val="2"/>
      </rPr>
      <t xml:space="preserve"> / vérifiée avec cahier compte Société Générale / en mois / année</t>
    </r>
  </si>
  <si>
    <t xml:space="preserve">Tableau  :  Année et les totaux en 8 gras   </t>
  </si>
  <si>
    <t xml:space="preserve">Tableau  : le reste en 8 pas gras </t>
  </si>
  <si>
    <t xml:space="preserve">Assurance   Prêt   </t>
  </si>
  <si>
    <t>Télé 2 Mobile</t>
  </si>
  <si>
    <t xml:space="preserve">  Budget Telecom         </t>
  </si>
  <si>
    <t>Impôts  IR</t>
  </si>
  <si>
    <t xml:space="preserve">Assurances   Habitation </t>
  </si>
  <si>
    <t xml:space="preserve">Frais      Déplacement </t>
  </si>
  <si>
    <t xml:space="preserve">Rembourse  Frais </t>
  </si>
  <si>
    <t xml:space="preserve"> Assurance  Prêt   </t>
  </si>
  <si>
    <t xml:space="preserve">Cotisation  Jazz </t>
  </si>
  <si>
    <t xml:space="preserve">  Budget  Telecom        </t>
  </si>
  <si>
    <t xml:space="preserve"> Budget   Telecom       </t>
  </si>
  <si>
    <t xml:space="preserve">Frais    Bancaires </t>
  </si>
  <si>
    <t>Frais   Bancaires</t>
  </si>
  <si>
    <t xml:space="preserve">                       Assurances  Auto</t>
  </si>
  <si>
    <t xml:space="preserve">                           Assurances  Auto</t>
  </si>
  <si>
    <t xml:space="preserve">Assurances  Habitation   </t>
  </si>
  <si>
    <t>Frais deplacment</t>
  </si>
  <si>
    <t>RemboursementFrais</t>
  </si>
  <si>
    <t xml:space="preserve">Assurance Prêt   </t>
  </si>
  <si>
    <t xml:space="preserve">Cotisation     Jazz </t>
  </si>
  <si>
    <t xml:space="preserve"> Budget Telecom         </t>
  </si>
  <si>
    <t xml:space="preserve">                          Assurance Auto </t>
  </si>
  <si>
    <t xml:space="preserve">Assurance Habitation </t>
  </si>
  <si>
    <t xml:space="preserve">Assurance     Prêt   </t>
  </si>
  <si>
    <t xml:space="preserve">                           Assurance  Auto</t>
  </si>
  <si>
    <t xml:space="preserve">Assurance   Habitation   </t>
  </si>
  <si>
    <r>
      <rPr>
        <b/>
        <sz val="9"/>
        <rFont val="Arial"/>
        <family val="2"/>
      </rPr>
      <t xml:space="preserve"> Prélèvements mensuels   : Années 2003  à  2005</t>
    </r>
    <r>
      <rPr>
        <sz val="11"/>
        <rFont val="Arial"/>
        <family val="2"/>
      </rPr>
      <t/>
    </r>
  </si>
  <si>
    <t xml:space="preserve">Années vérifiées avec cahier compte Société Générale / en décembre 2017 </t>
  </si>
  <si>
    <t>Versements mensuels  :  Années  2003  à  2005</t>
  </si>
  <si>
    <t>Années vérifiées avec cahier compte Société Générale / en décembre 2017</t>
  </si>
  <si>
    <t xml:space="preserve">Prélèvements mensuels :  Années  2006  et  2007 </t>
  </si>
  <si>
    <t xml:space="preserve"> Années  vérifiées avec cahier compte Société Générale / en décembre 2017</t>
  </si>
  <si>
    <t xml:space="preserve">Versements  mensuels : Années  2006  et  2007 </t>
  </si>
  <si>
    <t xml:space="preserve">Années vérifiées avec cahier compte Société Générale / en décembre 2017   </t>
  </si>
  <si>
    <r>
      <rPr>
        <b/>
        <sz val="9"/>
        <rFont val="Arial"/>
        <family val="2"/>
      </rPr>
      <t>Versements mensuels   :  Années  2008  et  2009</t>
    </r>
    <r>
      <rPr>
        <b/>
        <sz val="10"/>
        <rFont val="Arial"/>
        <family val="2"/>
      </rPr>
      <t xml:space="preserve"> </t>
    </r>
  </si>
  <si>
    <t xml:space="preserve">Prélèvements mensuels  : Années  2008  et  2009 </t>
  </si>
  <si>
    <t xml:space="preserve">Années vérifiées avec cahier compte Société Générale / en décembre 2017  </t>
  </si>
  <si>
    <t xml:space="preserve">Années vérifiées avec cahier compte Société Générale / en mois année   </t>
  </si>
  <si>
    <r>
      <t xml:space="preserve">    </t>
    </r>
    <r>
      <rPr>
        <b/>
        <sz val="9"/>
        <color theme="3" tint="-0.249977111117893"/>
        <rFont val="Arial"/>
        <family val="2"/>
      </rPr>
      <t>Prélèvements mensuels :  Années 20..</t>
    </r>
  </si>
  <si>
    <r>
      <rPr>
        <sz val="9"/>
        <color theme="1"/>
        <rFont val="Arial"/>
        <family val="2"/>
      </rPr>
      <t xml:space="preserve">Arial </t>
    </r>
    <r>
      <rPr>
        <sz val="11"/>
        <color theme="1"/>
        <rFont val="Calibri"/>
        <family val="2"/>
        <scheme val="minor"/>
      </rPr>
      <t xml:space="preserve">: </t>
    </r>
    <r>
      <rPr>
        <sz val="8"/>
        <color theme="1"/>
        <rFont val="Arial"/>
        <family val="2"/>
      </rPr>
      <t xml:space="preserve">Années vérif en 8 pas gras </t>
    </r>
  </si>
  <si>
    <r>
      <t xml:space="preserve">Années vérifiées avec cahier compte Société Générale / en décembre 2017 </t>
    </r>
    <r>
      <rPr>
        <b/>
        <sz val="8"/>
        <color indexed="60"/>
        <rFont val="Arial"/>
        <family val="2"/>
      </rPr>
      <t/>
    </r>
  </si>
  <si>
    <r>
      <t xml:space="preserve">Années  vérifiées avec cahier compte Société Générale / en décembre 2017 </t>
    </r>
    <r>
      <rPr>
        <b/>
        <sz val="8"/>
        <color indexed="60"/>
        <rFont val="Arial"/>
        <family val="2"/>
      </rPr>
      <t/>
    </r>
  </si>
  <si>
    <t>Prélèvements mensuels :  Années 2010  et  2011</t>
  </si>
  <si>
    <t>Versements mensuels : Années  2010  et  2011</t>
  </si>
  <si>
    <t xml:space="preserve">Années  vérifiées avec cahier compte Société Générale / en décembre 2017 </t>
  </si>
  <si>
    <t>Prélèvements mensuels :   Années  2012 et  2013</t>
  </si>
  <si>
    <t xml:space="preserve">Assurance  Prêt   </t>
  </si>
  <si>
    <t xml:space="preserve">  Budget        Telecom          </t>
  </si>
  <si>
    <t xml:space="preserve">                     Assurances  Auto </t>
  </si>
  <si>
    <t xml:space="preserve">                       Assurances  Auto </t>
  </si>
  <si>
    <t xml:space="preserve">AssurancesHabitation </t>
  </si>
  <si>
    <t xml:space="preserve">AssurancesHabitation   </t>
  </si>
  <si>
    <t xml:space="preserve">Annèes  vérifiées avec cahier compte Société Générale / en décembre 2017 </t>
  </si>
  <si>
    <t>Versements  mensuels : Années 2014 à 2017</t>
  </si>
  <si>
    <r>
      <t xml:space="preserve"> Prélèvements mensuels : Années 2014  et  2015</t>
    </r>
    <r>
      <rPr>
        <sz val="9"/>
        <color theme="4" tint="-0.249977111117893"/>
        <rFont val="Arial"/>
        <family val="2"/>
      </rPr>
      <t xml:space="preserve">  </t>
    </r>
  </si>
  <si>
    <r>
      <t xml:space="preserve">Cartes bancaires de novembre 2015  : </t>
    </r>
    <r>
      <rPr>
        <b/>
        <sz val="8"/>
        <color theme="4" tint="-0.249977111117893"/>
        <rFont val="Arial"/>
        <family val="2"/>
      </rPr>
      <t xml:space="preserve">565,27 € </t>
    </r>
    <r>
      <rPr>
        <sz val="8"/>
        <color theme="4" tint="-0.249977111117893"/>
        <rFont val="Arial"/>
        <family val="2"/>
      </rPr>
      <t xml:space="preserve"> retirées en décembre 2015 / cartes bancaires de decembre 2015  : </t>
    </r>
    <r>
      <rPr>
        <b/>
        <sz val="8"/>
        <color theme="4" tint="-0.249977111117893"/>
        <rFont val="Arial"/>
        <family val="2"/>
      </rPr>
      <t xml:space="preserve">623,37 € </t>
    </r>
    <r>
      <rPr>
        <sz val="8"/>
        <color theme="4" tint="-0.249977111117893"/>
        <rFont val="Arial"/>
        <family val="2"/>
      </rPr>
      <t>retirées en janvier 2016</t>
    </r>
  </si>
  <si>
    <t xml:space="preserve">décembre </t>
  </si>
  <si>
    <t>Tel + Internet  Orange</t>
  </si>
  <si>
    <t>Cartes  Bancaires</t>
  </si>
  <si>
    <t xml:space="preserve">Frais Bancaires </t>
  </si>
  <si>
    <t xml:space="preserve">                         Assurances Auto</t>
  </si>
  <si>
    <t>Prêt         ALPAF</t>
  </si>
  <si>
    <t xml:space="preserve">Années  vérifiées avec cahier compte Société Générale / en décembre 2017  </t>
  </si>
  <si>
    <t xml:space="preserve">TPG / Paye et  Pension  état  </t>
  </si>
  <si>
    <t xml:space="preserve"> </t>
  </si>
  <si>
    <t xml:space="preserve">                     Assurances Auto </t>
  </si>
  <si>
    <t xml:space="preserve">                             Assurances Auto </t>
  </si>
  <si>
    <t>Versements  mensuels : Années  2012 et 2013</t>
  </si>
  <si>
    <t xml:space="preserve">  vu avec relevé de compte  /  en janvier 2019</t>
  </si>
  <si>
    <t xml:space="preserve">                                                     Vu avec relevé de compte / en janvier 2019</t>
  </si>
  <si>
    <r>
      <rPr>
        <sz val="8"/>
        <rFont val="Arial"/>
        <family val="2"/>
      </rPr>
      <t>vu avec relevé de compte /  en janvier 2019</t>
    </r>
    <r>
      <rPr>
        <sz val="8"/>
        <color theme="3" tint="-0.249977111117893"/>
        <rFont val="Calibri"/>
        <family val="2"/>
        <scheme val="minor"/>
      </rPr>
      <t/>
    </r>
  </si>
  <si>
    <r>
      <t xml:space="preserve">                                                                           </t>
    </r>
    <r>
      <rPr>
        <sz val="8"/>
        <color theme="4" tint="-0.249977111117893"/>
        <rFont val="Arial"/>
        <family val="2"/>
      </rPr>
      <t xml:space="preserve"> Virement le 06/12/16 de 102,18 €  pour remboursement de l'assurance prêt BFM payée à tort </t>
    </r>
  </si>
  <si>
    <t>Prélèvements mensuels : Années 2016 et 2017</t>
  </si>
  <si>
    <t xml:space="preserve">Prelevement en 9 gras  / vu en 8 pas gras </t>
  </si>
</sst>
</file>

<file path=xl/styles.xml><?xml version="1.0" encoding="utf-8"?>
<styleSheet xmlns="http://schemas.openxmlformats.org/spreadsheetml/2006/main">
  <numFmts count="6">
    <numFmt numFmtId="7" formatCode="#,##0.00\ &quot;€&quot;;\-#,##0.00\ &quot;€&quot;"/>
    <numFmt numFmtId="43" formatCode="_-* #,##0.00\ _€_-;\-* #,##0.00\ _€_-;_-* &quot;-&quot;??\ _€_-;_-@_-"/>
    <numFmt numFmtId="164" formatCode="#,##0.00\ &quot;€&quot;"/>
    <numFmt numFmtId="165" formatCode="#,##0\ &quot;€&quot;"/>
    <numFmt numFmtId="166" formatCode="#,##0.00\ _€"/>
    <numFmt numFmtId="167" formatCode="#,##0\ _€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color indexed="60"/>
      <name val="Arial"/>
      <family val="2"/>
    </font>
    <font>
      <sz val="8"/>
      <color rgb="FF740000"/>
      <name val="Arial"/>
      <family val="2"/>
    </font>
    <font>
      <sz val="9"/>
      <color rgb="FFC00000"/>
      <name val="Arial"/>
      <family val="2"/>
    </font>
    <font>
      <b/>
      <sz val="8"/>
      <color rgb="FF740000"/>
      <name val="Arial"/>
      <family val="2"/>
    </font>
    <font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rgb="FF740000"/>
      <name val="Arial"/>
      <family val="2"/>
    </font>
    <font>
      <b/>
      <sz val="10"/>
      <color rgb="FF561F1E"/>
      <name val="Arial"/>
      <family val="2"/>
    </font>
    <font>
      <sz val="10"/>
      <color rgb="FFA80000"/>
      <name val="Arial"/>
      <family val="2"/>
    </font>
    <font>
      <sz val="11"/>
      <color rgb="FF000000"/>
      <name val="Calibri"/>
      <family val="2"/>
      <scheme val="minor"/>
    </font>
    <font>
      <sz val="8"/>
      <color rgb="FF55294F"/>
      <name val="Arial"/>
      <family val="2"/>
    </font>
    <font>
      <sz val="10"/>
      <color rgb="FF3E1E39"/>
      <name val="Arial"/>
      <family val="2"/>
    </font>
    <font>
      <b/>
      <sz val="8"/>
      <color rgb="FF55294F"/>
      <name val="Arial"/>
      <family val="2"/>
    </font>
    <font>
      <b/>
      <sz val="8"/>
      <color rgb="FF50244B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8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Calibri"/>
      <family val="2"/>
      <scheme val="minor"/>
    </font>
    <font>
      <sz val="8"/>
      <color rgb="FFC00000"/>
      <name val="Arial"/>
      <family val="2"/>
    </font>
    <font>
      <sz val="16"/>
      <color rgb="FFC00000"/>
      <name val="Calibri"/>
      <family val="2"/>
      <scheme val="minor"/>
    </font>
    <font>
      <b/>
      <sz val="14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8EDE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E1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0">
    <xf numFmtId="0" fontId="0" fillId="0" borderId="0" xfId="0"/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2" borderId="1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164" fontId="7" fillId="0" borderId="44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66" fontId="6" fillId="0" borderId="13" xfId="1" applyNumberFormat="1" applyFont="1" applyBorder="1" applyAlignment="1">
      <alignment horizontal="center" vertical="center"/>
    </xf>
    <xf numFmtId="166" fontId="6" fillId="0" borderId="10" xfId="1" applyNumberFormat="1" applyFont="1" applyFill="1" applyBorder="1" applyAlignment="1">
      <alignment horizontal="center" vertical="center"/>
    </xf>
    <xf numFmtId="166" fontId="6" fillId="0" borderId="13" xfId="1" applyNumberFormat="1" applyFont="1" applyFill="1" applyBorder="1" applyAlignment="1">
      <alignment horizontal="center" vertical="center"/>
    </xf>
    <xf numFmtId="166" fontId="6" fillId="0" borderId="49" xfId="1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64" fontId="6" fillId="0" borderId="10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7" fontId="6" fillId="0" borderId="1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/>
    <xf numFmtId="0" fontId="1" fillId="0" borderId="0" xfId="1" applyBorder="1" applyAlignment="1"/>
    <xf numFmtId="0" fontId="1" fillId="0" borderId="0" xfId="1" applyAlignment="1"/>
    <xf numFmtId="0" fontId="15" fillId="0" borderId="0" xfId="1" applyFont="1" applyAlignment="1">
      <alignment horizontal="center"/>
    </xf>
    <xf numFmtId="0" fontId="11" fillId="0" borderId="0" xfId="1" applyFont="1" applyFill="1" applyAlignment="1">
      <alignment vertical="center"/>
    </xf>
    <xf numFmtId="164" fontId="6" fillId="0" borderId="14" xfId="1" applyNumberFormat="1" applyFont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33" xfId="1" applyNumberFormat="1" applyFont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165" fontId="6" fillId="0" borderId="16" xfId="1" applyNumberFormat="1" applyFont="1" applyBorder="1" applyAlignment="1">
      <alignment horizontal="center" vertical="center"/>
    </xf>
    <xf numFmtId="164" fontId="6" fillId="0" borderId="16" xfId="1" applyNumberFormat="1" applyFont="1" applyFill="1" applyBorder="1" applyAlignment="1">
      <alignment horizontal="center" vertical="center"/>
    </xf>
    <xf numFmtId="167" fontId="6" fillId="0" borderId="13" xfId="1" applyNumberFormat="1" applyFont="1" applyBorder="1" applyAlignment="1">
      <alignment horizontal="center" vertical="center"/>
    </xf>
    <xf numFmtId="167" fontId="6" fillId="0" borderId="29" xfId="1" applyNumberFormat="1" applyFont="1" applyBorder="1" applyAlignment="1">
      <alignment horizontal="center" vertical="center"/>
    </xf>
    <xf numFmtId="165" fontId="6" fillId="0" borderId="34" xfId="1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15" fillId="0" borderId="0" xfId="1" applyFont="1" applyAlignment="1">
      <alignment horizontal="center" vertical="center"/>
    </xf>
    <xf numFmtId="164" fontId="7" fillId="3" borderId="20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164" fontId="6" fillId="0" borderId="33" xfId="1" applyNumberFormat="1" applyFont="1" applyBorder="1" applyAlignment="1">
      <alignment horizontal="center" vertical="center"/>
    </xf>
    <xf numFmtId="164" fontId="6" fillId="0" borderId="36" xfId="1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20" xfId="1" applyNumberFormat="1" applyFont="1" applyFill="1" applyBorder="1" applyAlignment="1">
      <alignment horizontal="center" vertical="center"/>
    </xf>
    <xf numFmtId="7" fontId="6" fillId="0" borderId="13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47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4" fontId="6" fillId="0" borderId="30" xfId="1" applyNumberFormat="1" applyFont="1" applyBorder="1" applyAlignment="1">
      <alignment horizontal="center" vertical="center"/>
    </xf>
    <xf numFmtId="165" fontId="6" fillId="0" borderId="29" xfId="1" applyNumberFormat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164" fontId="6" fillId="0" borderId="29" xfId="1" applyNumberFormat="1" applyFont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164" fontId="7" fillId="0" borderId="37" xfId="1" applyNumberFormat="1" applyFont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1" fillId="0" borderId="0" xfId="1"/>
    <xf numFmtId="0" fontId="11" fillId="0" borderId="0" xfId="1" applyFont="1" applyFill="1" applyAlignment="1">
      <alignment vertical="center"/>
    </xf>
    <xf numFmtId="0" fontId="1" fillId="0" borderId="0" xfId="1"/>
    <xf numFmtId="164" fontId="6" fillId="0" borderId="1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3" fillId="0" borderId="0" xfId="2" applyFont="1"/>
    <xf numFmtId="0" fontId="3" fillId="0" borderId="0" xfId="2"/>
    <xf numFmtId="0" fontId="3" fillId="0" borderId="0" xfId="2"/>
    <xf numFmtId="0" fontId="3" fillId="0" borderId="0" xfId="2" applyAlignment="1">
      <alignment vertical="center"/>
    </xf>
    <xf numFmtId="0" fontId="14" fillId="3" borderId="8" xfId="2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1" fillId="0" borderId="0" xfId="1" applyAlignment="1">
      <alignment vertical="center"/>
    </xf>
    <xf numFmtId="0" fontId="13" fillId="0" borderId="0" xfId="1" applyFont="1" applyAlignment="1">
      <alignment horizontal="left"/>
    </xf>
    <xf numFmtId="0" fontId="6" fillId="0" borderId="15" xfId="1" applyFont="1" applyFill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6" fillId="0" borderId="6" xfId="1" applyFont="1" applyBorder="1"/>
    <xf numFmtId="0" fontId="6" fillId="0" borderId="5" xfId="1" applyFont="1" applyBorder="1"/>
    <xf numFmtId="0" fontId="6" fillId="0" borderId="36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vertical="center"/>
    </xf>
    <xf numFmtId="0" fontId="12" fillId="3" borderId="26" xfId="1" applyFont="1" applyFill="1" applyBorder="1" applyAlignment="1">
      <alignment vertical="center"/>
    </xf>
    <xf numFmtId="0" fontId="10" fillId="3" borderId="26" xfId="1" applyFont="1" applyFill="1" applyBorder="1" applyAlignment="1">
      <alignment vertical="center"/>
    </xf>
    <xf numFmtId="0" fontId="10" fillId="3" borderId="27" xfId="1" applyFont="1" applyFill="1" applyBorder="1" applyAlignment="1">
      <alignment vertical="center"/>
    </xf>
    <xf numFmtId="0" fontId="10" fillId="3" borderId="22" xfId="1" applyFont="1" applyFill="1" applyBorder="1" applyAlignment="1">
      <alignment horizontal="center" vertical="center"/>
    </xf>
    <xf numFmtId="164" fontId="10" fillId="3" borderId="23" xfId="1" applyNumberFormat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right"/>
    </xf>
    <xf numFmtId="164" fontId="7" fillId="5" borderId="2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right"/>
    </xf>
    <xf numFmtId="164" fontId="7" fillId="5" borderId="7" xfId="0" applyNumberFormat="1" applyFont="1" applyFill="1" applyBorder="1" applyAlignment="1">
      <alignment horizontal="right"/>
    </xf>
    <xf numFmtId="164" fontId="7" fillId="5" borderId="6" xfId="0" applyNumberFormat="1" applyFont="1" applyFill="1" applyBorder="1"/>
    <xf numFmtId="164" fontId="7" fillId="5" borderId="7" xfId="0" applyNumberFormat="1" applyFont="1" applyFill="1" applyBorder="1" applyAlignment="1">
      <alignment horizontal="center"/>
    </xf>
    <xf numFmtId="2" fontId="7" fillId="5" borderId="6" xfId="0" applyNumberFormat="1" applyFont="1" applyFill="1" applyBorder="1"/>
    <xf numFmtId="164" fontId="7" fillId="5" borderId="5" xfId="0" applyNumberFormat="1" applyFont="1" applyFill="1" applyBorder="1"/>
    <xf numFmtId="0" fontId="2" fillId="0" borderId="0" xfId="0" applyFont="1"/>
    <xf numFmtId="0" fontId="1" fillId="0" borderId="0" xfId="0" applyFont="1"/>
    <xf numFmtId="0" fontId="6" fillId="0" borderId="0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6" fontId="6" fillId="0" borderId="14" xfId="0" applyNumberFormat="1" applyFont="1" applyFill="1" applyBorder="1" applyAlignment="1">
      <alignment horizontal="right" vertical="center"/>
    </xf>
    <xf numFmtId="43" fontId="6" fillId="0" borderId="13" xfId="0" applyNumberFormat="1" applyFont="1" applyFill="1" applyBorder="1" applyAlignment="1">
      <alignment vertical="center"/>
    </xf>
    <xf numFmtId="2" fontId="7" fillId="0" borderId="13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right" vertical="center"/>
    </xf>
    <xf numFmtId="166" fontId="6" fillId="0" borderId="11" xfId="0" applyNumberFormat="1" applyFont="1" applyFill="1" applyBorder="1" applyAlignment="1">
      <alignment horizontal="right" vertical="center"/>
    </xf>
    <xf numFmtId="166" fontId="6" fillId="0" borderId="50" xfId="0" applyNumberFormat="1" applyFont="1" applyFill="1" applyBorder="1" applyAlignment="1">
      <alignment horizontal="right" vertical="center"/>
    </xf>
    <xf numFmtId="43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43" fontId="6" fillId="0" borderId="10" xfId="0" applyNumberFormat="1" applyFont="1" applyFill="1" applyBorder="1" applyAlignment="1">
      <alignment horizontal="right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164" fontId="7" fillId="0" borderId="40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9" fontId="6" fillId="0" borderId="13" xfId="0" applyNumberFormat="1" applyFont="1" applyFill="1" applyBorder="1" applyAlignment="1">
      <alignment horizontal="center" vertical="center"/>
    </xf>
    <xf numFmtId="39" fontId="6" fillId="0" borderId="10" xfId="0" applyNumberFormat="1" applyFont="1" applyFill="1" applyBorder="1" applyAlignment="1">
      <alignment horizontal="center" vertical="center"/>
    </xf>
    <xf numFmtId="39" fontId="6" fillId="0" borderId="6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51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20" xfId="0" applyNumberFormat="1" applyFont="1" applyFill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0" applyFont="1"/>
    <xf numFmtId="0" fontId="21" fillId="0" borderId="0" xfId="1" applyFont="1" applyAlignment="1">
      <alignment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0" fillId="0" borderId="2" xfId="0" applyBorder="1"/>
    <xf numFmtId="0" fontId="6" fillId="2" borderId="0" xfId="1" applyFont="1" applyFill="1" applyBorder="1" applyAlignment="1">
      <alignment horizontal="center" vertical="center"/>
    </xf>
    <xf numFmtId="0" fontId="0" fillId="6" borderId="42" xfId="0" applyFill="1" applyBorder="1"/>
    <xf numFmtId="164" fontId="6" fillId="0" borderId="6" xfId="1" applyNumberFormat="1" applyFont="1" applyBorder="1" applyAlignment="1">
      <alignment horizontal="center"/>
    </xf>
    <xf numFmtId="0" fontId="7" fillId="0" borderId="8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Fill="1"/>
    <xf numFmtId="0" fontId="16" fillId="0" borderId="0" xfId="1" applyFont="1" applyFill="1" applyBorder="1" applyAlignment="1">
      <alignment vertical="center"/>
    </xf>
    <xf numFmtId="0" fontId="0" fillId="0" borderId="0" xfId="0" applyFont="1"/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Border="1" applyAlignment="1">
      <alignment horizontal="left"/>
    </xf>
    <xf numFmtId="164" fontId="6" fillId="0" borderId="6" xfId="1" applyNumberFormat="1" applyFont="1" applyBorder="1" applyAlignment="1">
      <alignment horizontal="center" vertical="center"/>
    </xf>
    <xf numFmtId="164" fontId="7" fillId="3" borderId="6" xfId="1" applyNumberFormat="1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64" fontId="28" fillId="0" borderId="16" xfId="0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164" fontId="29" fillId="0" borderId="34" xfId="0" applyNumberFormat="1" applyFont="1" applyBorder="1" applyAlignment="1">
      <alignment horizontal="center" vertical="center"/>
    </xf>
    <xf numFmtId="164" fontId="28" fillId="0" borderId="34" xfId="0" applyNumberFormat="1" applyFont="1" applyBorder="1" applyAlignment="1">
      <alignment horizontal="center" vertical="center"/>
    </xf>
    <xf numFmtId="0" fontId="0" fillId="6" borderId="52" xfId="0" applyFill="1" applyBorder="1"/>
    <xf numFmtId="0" fontId="30" fillId="6" borderId="34" xfId="0" applyFont="1" applyFill="1" applyBorder="1" applyAlignment="1">
      <alignment horizontal="center" vertical="center"/>
    </xf>
    <xf numFmtId="0" fontId="5" fillId="2" borderId="53" xfId="1" applyFont="1" applyFill="1" applyBorder="1" applyAlignment="1">
      <alignment horizontal="center" vertical="center"/>
    </xf>
    <xf numFmtId="0" fontId="5" fillId="6" borderId="29" xfId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15" xfId="2" applyFont="1" applyFill="1" applyBorder="1" applyAlignment="1">
      <alignment horizontal="center" vertical="center"/>
    </xf>
    <xf numFmtId="0" fontId="35" fillId="0" borderId="0" xfId="2" applyFont="1" applyFill="1" applyAlignment="1">
      <alignment vertical="center"/>
    </xf>
    <xf numFmtId="0" fontId="33" fillId="2" borderId="19" xfId="2" applyFont="1" applyFill="1" applyBorder="1" applyAlignment="1">
      <alignment horizontal="center" vertical="top" wrapText="1"/>
    </xf>
    <xf numFmtId="0" fontId="14" fillId="2" borderId="55" xfId="2" applyFont="1" applyFill="1" applyBorder="1" applyAlignment="1">
      <alignment horizontal="center" vertical="center"/>
    </xf>
    <xf numFmtId="0" fontId="1" fillId="0" borderId="0" xfId="2" applyFont="1" applyAlignment="1">
      <alignment vertical="center"/>
    </xf>
    <xf numFmtId="164" fontId="7" fillId="0" borderId="0" xfId="2" applyNumberFormat="1" applyFont="1" applyFill="1" applyBorder="1" applyAlignment="1">
      <alignment horizontal="center" vertical="center"/>
    </xf>
    <xf numFmtId="0" fontId="34" fillId="0" borderId="0" xfId="2" applyFont="1" applyFill="1" applyAlignment="1">
      <alignment vertical="center"/>
    </xf>
    <xf numFmtId="0" fontId="36" fillId="3" borderId="50" xfId="2" applyFont="1" applyFill="1" applyBorder="1" applyAlignment="1">
      <alignment vertical="center"/>
    </xf>
    <xf numFmtId="0" fontId="36" fillId="3" borderId="11" xfId="2" applyFont="1" applyFill="1" applyBorder="1" applyAlignment="1">
      <alignment vertical="center"/>
    </xf>
    <xf numFmtId="0" fontId="36" fillId="3" borderId="49" xfId="2" applyFont="1" applyFill="1" applyBorder="1" applyAlignment="1">
      <alignment vertical="center"/>
    </xf>
    <xf numFmtId="0" fontId="33" fillId="3" borderId="19" xfId="2" applyFont="1" applyFill="1" applyBorder="1" applyAlignment="1">
      <alignment horizontal="center" vertical="center"/>
    </xf>
    <xf numFmtId="0" fontId="34" fillId="3" borderId="18" xfId="2" applyFont="1" applyFill="1" applyBorder="1" applyAlignment="1">
      <alignment horizontal="center" vertical="center"/>
    </xf>
    <xf numFmtId="164" fontId="34" fillId="3" borderId="1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/>
    </xf>
    <xf numFmtId="164" fontId="34" fillId="0" borderId="13" xfId="2" applyNumberFormat="1" applyFont="1" applyFill="1" applyBorder="1" applyAlignment="1">
      <alignment horizontal="center" vertical="center"/>
    </xf>
    <xf numFmtId="164" fontId="34" fillId="0" borderId="6" xfId="2" applyNumberFormat="1" applyFont="1" applyFill="1" applyBorder="1" applyAlignment="1">
      <alignment horizontal="center" vertical="center"/>
    </xf>
    <xf numFmtId="164" fontId="33" fillId="0" borderId="3" xfId="2" applyNumberFormat="1" applyFont="1" applyFill="1" applyBorder="1" applyAlignment="1">
      <alignment horizontal="center" vertical="center"/>
    </xf>
    <xf numFmtId="164" fontId="33" fillId="0" borderId="20" xfId="2" applyNumberFormat="1" applyFont="1" applyFill="1" applyBorder="1" applyAlignment="1">
      <alignment horizontal="center" vertical="center"/>
    </xf>
    <xf numFmtId="164" fontId="33" fillId="3" borderId="6" xfId="2" applyNumberFormat="1" applyFont="1" applyFill="1" applyBorder="1" applyAlignment="1">
      <alignment horizontal="center" vertical="center"/>
    </xf>
    <xf numFmtId="164" fontId="34" fillId="3" borderId="20" xfId="2" applyNumberFormat="1" applyFont="1" applyFill="1" applyBorder="1" applyAlignment="1">
      <alignment horizontal="center" vertical="center"/>
    </xf>
    <xf numFmtId="0" fontId="33" fillId="2" borderId="19" xfId="1" applyFont="1" applyFill="1" applyBorder="1" applyAlignment="1">
      <alignment horizontal="center" vertical="top" wrapText="1"/>
    </xf>
    <xf numFmtId="0" fontId="34" fillId="2" borderId="18" xfId="1" applyFont="1" applyFill="1" applyBorder="1" applyAlignment="1">
      <alignment horizontal="center" vertical="top" wrapText="1"/>
    </xf>
    <xf numFmtId="0" fontId="34" fillId="2" borderId="1" xfId="1" applyFont="1" applyFill="1" applyBorder="1" applyAlignment="1">
      <alignment horizontal="center" vertical="top" wrapText="1"/>
    </xf>
    <xf numFmtId="0" fontId="34" fillId="2" borderId="54" xfId="1" applyFont="1" applyFill="1" applyBorder="1" applyAlignment="1">
      <alignment horizontal="center" vertical="top" wrapText="1"/>
    </xf>
    <xf numFmtId="0" fontId="34" fillId="0" borderId="15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164" fontId="34" fillId="0" borderId="13" xfId="1" applyNumberFormat="1" applyFont="1" applyBorder="1" applyAlignment="1">
      <alignment horizontal="center" vertical="center"/>
    </xf>
    <xf numFmtId="164" fontId="34" fillId="0" borderId="0" xfId="1" applyNumberFormat="1" applyFont="1" applyBorder="1" applyAlignment="1">
      <alignment horizontal="center" vertical="center"/>
    </xf>
    <xf numFmtId="165" fontId="34" fillId="0" borderId="0" xfId="1" applyNumberFormat="1" applyFont="1" applyBorder="1" applyAlignment="1">
      <alignment horizontal="center" vertical="center"/>
    </xf>
    <xf numFmtId="165" fontId="34" fillId="0" borderId="13" xfId="1" applyNumberFormat="1" applyFont="1" applyBorder="1" applyAlignment="1">
      <alignment horizontal="center" vertical="center"/>
    </xf>
    <xf numFmtId="164" fontId="34" fillId="0" borderId="29" xfId="1" applyNumberFormat="1" applyFont="1" applyBorder="1" applyAlignment="1">
      <alignment horizontal="center" vertical="center"/>
    </xf>
    <xf numFmtId="164" fontId="34" fillId="0" borderId="30" xfId="1" applyNumberFormat="1" applyFont="1" applyBorder="1" applyAlignment="1">
      <alignment horizontal="center" vertical="center"/>
    </xf>
    <xf numFmtId="165" fontId="34" fillId="0" borderId="30" xfId="1" applyNumberFormat="1" applyFont="1" applyBorder="1" applyAlignment="1">
      <alignment horizontal="center" vertical="center"/>
    </xf>
    <xf numFmtId="165" fontId="34" fillId="0" borderId="29" xfId="1" applyNumberFormat="1" applyFont="1" applyBorder="1" applyAlignment="1">
      <alignment horizontal="center" vertical="center"/>
    </xf>
    <xf numFmtId="164" fontId="33" fillId="0" borderId="4" xfId="1" applyNumberFormat="1" applyFont="1" applyBorder="1" applyAlignment="1">
      <alignment horizontal="center" vertical="center"/>
    </xf>
    <xf numFmtId="164" fontId="33" fillId="0" borderId="37" xfId="1" applyNumberFormat="1" applyFont="1" applyBorder="1" applyAlignment="1">
      <alignment horizontal="center" vertical="center"/>
    </xf>
    <xf numFmtId="164" fontId="33" fillId="2" borderId="22" xfId="1" applyNumberFormat="1" applyFont="1" applyFill="1" applyBorder="1" applyAlignment="1">
      <alignment horizontal="center" vertical="center"/>
    </xf>
    <xf numFmtId="164" fontId="33" fillId="2" borderId="2" xfId="1" applyNumberFormat="1" applyFont="1" applyFill="1" applyBorder="1" applyAlignment="1">
      <alignment horizontal="center" vertical="center"/>
    </xf>
    <xf numFmtId="164" fontId="33" fillId="2" borderId="6" xfId="1" applyNumberFormat="1" applyFont="1" applyFill="1" applyBorder="1" applyAlignment="1">
      <alignment horizontal="center" vertical="center"/>
    </xf>
    <xf numFmtId="165" fontId="33" fillId="2" borderId="2" xfId="1" applyNumberFormat="1" applyFont="1" applyFill="1" applyBorder="1" applyAlignment="1">
      <alignment horizontal="center" vertical="center"/>
    </xf>
    <xf numFmtId="165" fontId="33" fillId="2" borderId="6" xfId="1" applyNumberFormat="1" applyFont="1" applyFill="1" applyBorder="1" applyAlignment="1">
      <alignment horizontal="center" vertical="center"/>
    </xf>
    <xf numFmtId="164" fontId="34" fillId="2" borderId="5" xfId="1" applyNumberFormat="1" applyFont="1" applyFill="1" applyBorder="1" applyAlignment="1">
      <alignment horizontal="center" vertical="center"/>
    </xf>
    <xf numFmtId="0" fontId="35" fillId="0" borderId="0" xfId="1" applyFont="1" applyFill="1" applyAlignment="1">
      <alignment vertical="center"/>
    </xf>
    <xf numFmtId="0" fontId="33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164" fontId="34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8" fillId="0" borderId="0" xfId="0" applyFont="1"/>
    <xf numFmtId="0" fontId="31" fillId="2" borderId="50" xfId="1" applyFont="1" applyFill="1" applyBorder="1" applyAlignment="1">
      <alignment vertical="center"/>
    </xf>
    <xf numFmtId="0" fontId="31" fillId="2" borderId="11" xfId="1" applyFont="1" applyFill="1" applyBorder="1" applyAlignment="1">
      <alignment vertical="center"/>
    </xf>
    <xf numFmtId="0" fontId="31" fillId="2" borderId="49" xfId="1" applyFont="1" applyFill="1" applyBorder="1" applyAlignment="1">
      <alignment vertical="center"/>
    </xf>
    <xf numFmtId="0" fontId="0" fillId="0" borderId="0" xfId="0" applyBorder="1"/>
    <xf numFmtId="164" fontId="2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0" fillId="0" borderId="1" xfId="0" applyBorder="1"/>
    <xf numFmtId="164" fontId="1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164" fontId="6" fillId="3" borderId="1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8" xfId="1" applyNumberFormat="1" applyFont="1" applyFill="1" applyBorder="1" applyAlignment="1">
      <alignment horizontal="center" vertical="center" wrapText="1"/>
    </xf>
    <xf numFmtId="0" fontId="7" fillId="3" borderId="4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6" fillId="0" borderId="0" xfId="2" applyFont="1" applyFill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/>
    <xf numFmtId="0" fontId="34" fillId="0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2" borderId="17" xfId="1" applyFont="1" applyFill="1" applyBorder="1" applyAlignment="1">
      <alignment horizontal="center" vertical="center"/>
    </xf>
    <xf numFmtId="0" fontId="34" fillId="3" borderId="38" xfId="2" applyFont="1" applyFill="1" applyBorder="1" applyAlignment="1">
      <alignment horizontal="center" vertical="center"/>
    </xf>
    <xf numFmtId="164" fontId="6" fillId="0" borderId="29" xfId="1" applyNumberFormat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34" fillId="0" borderId="0" xfId="1" applyFont="1" applyFill="1" applyBorder="1" applyAlignment="1">
      <alignment horizontal="left" vertical="center" wrapText="1"/>
    </xf>
    <xf numFmtId="164" fontId="0" fillId="0" borderId="0" xfId="0" applyNumberFormat="1"/>
    <xf numFmtId="164" fontId="1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6" fillId="0" borderId="0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41" fillId="0" borderId="0" xfId="0" applyFont="1"/>
    <xf numFmtId="164" fontId="6" fillId="2" borderId="20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vertical="center"/>
    </xf>
    <xf numFmtId="0" fontId="2" fillId="4" borderId="11" xfId="1" applyFont="1" applyFill="1" applyBorder="1" applyAlignment="1">
      <alignment vertical="center"/>
    </xf>
    <xf numFmtId="0" fontId="2" fillId="4" borderId="49" xfId="1" applyFont="1" applyFill="1" applyBorder="1" applyAlignment="1">
      <alignment vertical="center"/>
    </xf>
    <xf numFmtId="0" fontId="0" fillId="0" borderId="0" xfId="0" applyAlignment="1">
      <alignment wrapText="1"/>
    </xf>
    <xf numFmtId="166" fontId="6" fillId="0" borderId="0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7" fontId="6" fillId="0" borderId="0" xfId="1" applyNumberFormat="1" applyFont="1" applyFill="1" applyBorder="1" applyAlignment="1">
      <alignment horizontal="center" vertical="center"/>
    </xf>
    <xf numFmtId="7" fontId="0" fillId="0" borderId="0" xfId="0" applyNumberFormat="1"/>
    <xf numFmtId="0" fontId="6" fillId="0" borderId="0" xfId="1" applyFont="1" applyAlignment="1">
      <alignment vertical="center"/>
    </xf>
    <xf numFmtId="0" fontId="1" fillId="0" borderId="0" xfId="1" applyFont="1"/>
    <xf numFmtId="0" fontId="4" fillId="3" borderId="50" xfId="1" applyFont="1" applyFill="1" applyBorder="1" applyAlignment="1">
      <alignment vertical="center"/>
    </xf>
    <xf numFmtId="0" fontId="4" fillId="3" borderId="11" xfId="1" applyFont="1" applyFill="1" applyBorder="1" applyAlignment="1">
      <alignment vertical="center"/>
    </xf>
    <xf numFmtId="0" fontId="4" fillId="3" borderId="49" xfId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2" borderId="43" xfId="1" applyNumberFormat="1" applyFont="1" applyFill="1" applyBorder="1" applyAlignment="1">
      <alignment horizontal="center" vertical="center"/>
    </xf>
    <xf numFmtId="164" fontId="6" fillId="3" borderId="18" xfId="1" applyNumberFormat="1" applyFont="1" applyFill="1" applyBorder="1" applyAlignment="1">
      <alignment horizontal="center" vertical="top" wrapText="1"/>
    </xf>
    <xf numFmtId="164" fontId="7" fillId="2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Border="1"/>
    <xf numFmtId="164" fontId="7" fillId="0" borderId="0" xfId="1" applyNumberFormat="1" applyFont="1" applyFill="1" applyBorder="1" applyAlignment="1">
      <alignment vertical="center"/>
    </xf>
    <xf numFmtId="0" fontId="6" fillId="2" borderId="18" xfId="1" applyFont="1" applyFill="1" applyBorder="1" applyAlignment="1">
      <alignment horizontal="center" wrapText="1"/>
    </xf>
    <xf numFmtId="167" fontId="6" fillId="0" borderId="13" xfId="1" applyNumberFormat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 wrapText="1"/>
    </xf>
    <xf numFmtId="0" fontId="6" fillId="2" borderId="54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49" xfId="1" applyFont="1" applyFill="1" applyBorder="1" applyAlignment="1">
      <alignment vertical="center"/>
    </xf>
    <xf numFmtId="164" fontId="0" fillId="0" borderId="0" xfId="0" applyNumberFormat="1" applyBorder="1"/>
    <xf numFmtId="0" fontId="5" fillId="0" borderId="0" xfId="1" applyFont="1" applyFill="1" applyAlignment="1">
      <alignment vertical="center"/>
    </xf>
    <xf numFmtId="165" fontId="7" fillId="2" borderId="7" xfId="1" applyNumberFormat="1" applyFont="1" applyFill="1" applyBorder="1" applyAlignment="1">
      <alignment horizontal="center" vertical="center"/>
    </xf>
    <xf numFmtId="167" fontId="7" fillId="2" borderId="6" xfId="1" applyNumberFormat="1" applyFont="1" applyFill="1" applyBorder="1" applyAlignment="1">
      <alignment horizontal="center" vertical="center"/>
    </xf>
    <xf numFmtId="165" fontId="7" fillId="2" borderId="43" xfId="1" applyNumberFormat="1" applyFont="1" applyFill="1" applyBorder="1" applyAlignment="1">
      <alignment horizontal="center" vertical="center"/>
    </xf>
    <xf numFmtId="164" fontId="6" fillId="0" borderId="30" xfId="1" applyNumberFormat="1" applyFont="1" applyFill="1" applyBorder="1" applyAlignment="1">
      <alignment horizontal="center" vertical="center"/>
    </xf>
    <xf numFmtId="164" fontId="7" fillId="0" borderId="37" xfId="1" applyNumberFormat="1" applyFont="1" applyFill="1" applyBorder="1" applyAlignment="1">
      <alignment horizontal="center" vertical="center"/>
    </xf>
    <xf numFmtId="7" fontId="6" fillId="0" borderId="29" xfId="1" applyNumberFormat="1" applyFont="1" applyFill="1" applyBorder="1" applyAlignment="1">
      <alignment horizontal="center" vertical="center"/>
    </xf>
    <xf numFmtId="164" fontId="7" fillId="0" borderId="47" xfId="1" applyNumberFormat="1" applyFont="1" applyFill="1" applyBorder="1" applyAlignment="1">
      <alignment horizontal="center" vertical="center"/>
    </xf>
    <xf numFmtId="164" fontId="6" fillId="3" borderId="17" xfId="1" applyNumberFormat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0" fontId="2" fillId="3" borderId="50" xfId="1" applyFont="1" applyFill="1" applyBorder="1" applyAlignment="1">
      <alignment vertical="center"/>
    </xf>
    <xf numFmtId="0" fontId="2" fillId="3" borderId="11" xfId="1" applyFont="1" applyFill="1" applyBorder="1" applyAlignment="1">
      <alignment vertical="center"/>
    </xf>
    <xf numFmtId="0" fontId="2" fillId="3" borderId="49" xfId="1" applyFont="1" applyFill="1" applyBorder="1" applyAlignment="1">
      <alignment vertical="center"/>
    </xf>
    <xf numFmtId="164" fontId="6" fillId="3" borderId="20" xfId="1" applyNumberFormat="1" applyFont="1" applyFill="1" applyBorder="1" applyAlignment="1">
      <alignment horizontal="center" vertical="center"/>
    </xf>
    <xf numFmtId="0" fontId="2" fillId="6" borderId="49" xfId="1" applyFont="1" applyFill="1" applyBorder="1" applyAlignment="1">
      <alignment vertical="center"/>
    </xf>
    <xf numFmtId="0" fontId="41" fillId="6" borderId="49" xfId="0" applyFont="1" applyFill="1" applyBorder="1"/>
    <xf numFmtId="0" fontId="0" fillId="3" borderId="49" xfId="0" applyFill="1" applyBorder="1"/>
    <xf numFmtId="0" fontId="2" fillId="6" borderId="11" xfId="1" applyFont="1" applyFill="1" applyBorder="1" applyAlignment="1">
      <alignment vertical="center"/>
    </xf>
    <xf numFmtId="0" fontId="0" fillId="6" borderId="49" xfId="0" applyFill="1" applyBorder="1"/>
    <xf numFmtId="0" fontId="4" fillId="6" borderId="5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7" fillId="0" borderId="47" xfId="1" applyNumberFormat="1" applyFont="1" applyFill="1" applyBorder="1" applyAlignment="1">
      <alignment horizontal="center"/>
    </xf>
    <xf numFmtId="0" fontId="34" fillId="0" borderId="0" xfId="1" applyFont="1" applyFill="1" applyAlignment="1">
      <alignment vertical="center"/>
    </xf>
    <xf numFmtId="0" fontId="6" fillId="3" borderId="17" xfId="1" applyFont="1" applyFill="1" applyBorder="1" applyAlignment="1">
      <alignment horizontal="center" vertical="center" wrapText="1"/>
    </xf>
    <xf numFmtId="164" fontId="39" fillId="0" borderId="0" xfId="1" applyNumberFormat="1" applyFont="1" applyBorder="1" applyAlignment="1">
      <alignment horizontal="center" vertical="center"/>
    </xf>
    <xf numFmtId="164" fontId="37" fillId="0" borderId="0" xfId="0" applyNumberFormat="1" applyFont="1"/>
    <xf numFmtId="164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vertical="center" wrapText="1"/>
    </xf>
    <xf numFmtId="164" fontId="33" fillId="0" borderId="0" xfId="2" applyNumberFormat="1" applyFont="1" applyBorder="1" applyAlignment="1">
      <alignment horizontal="center" vertical="center"/>
    </xf>
    <xf numFmtId="164" fontId="33" fillId="0" borderId="0" xfId="2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42" fillId="2" borderId="50" xfId="2" applyFont="1" applyFill="1" applyBorder="1" applyAlignment="1">
      <alignment vertical="center"/>
    </xf>
    <xf numFmtId="0" fontId="44" fillId="2" borderId="11" xfId="2" applyFont="1" applyFill="1" applyBorder="1" applyAlignment="1">
      <alignment vertical="center"/>
    </xf>
    <xf numFmtId="0" fontId="44" fillId="2" borderId="49" xfId="2" applyFont="1" applyFill="1" applyBorder="1" applyAlignment="1">
      <alignment vertical="center"/>
    </xf>
    <xf numFmtId="0" fontId="46" fillId="2" borderId="18" xfId="2" applyFont="1" applyFill="1" applyBorder="1" applyAlignment="1">
      <alignment horizontal="center" vertical="top" wrapText="1"/>
    </xf>
    <xf numFmtId="0" fontId="46" fillId="2" borderId="1" xfId="2" applyFont="1" applyFill="1" applyBorder="1" applyAlignment="1">
      <alignment horizontal="center" vertical="top" wrapText="1"/>
    </xf>
    <xf numFmtId="0" fontId="46" fillId="2" borderId="54" xfId="2" applyFont="1" applyFill="1" applyBorder="1" applyAlignment="1">
      <alignment horizontal="center" vertical="top" wrapText="1"/>
    </xf>
    <xf numFmtId="0" fontId="46" fillId="2" borderId="17" xfId="2" applyFont="1" applyFill="1" applyBorder="1" applyAlignment="1">
      <alignment horizontal="center" vertical="center"/>
    </xf>
    <xf numFmtId="0" fontId="46" fillId="0" borderId="15" xfId="2" applyFont="1" applyFill="1" applyBorder="1" applyAlignment="1">
      <alignment horizontal="center" vertical="center"/>
    </xf>
    <xf numFmtId="0" fontId="46" fillId="0" borderId="28" xfId="2" applyFont="1" applyFill="1" applyBorder="1" applyAlignment="1">
      <alignment horizontal="center" vertical="center"/>
    </xf>
    <xf numFmtId="164" fontId="46" fillId="0" borderId="13" xfId="2" applyNumberFormat="1" applyFont="1" applyBorder="1" applyAlignment="1">
      <alignment horizontal="center" vertical="center"/>
    </xf>
    <xf numFmtId="164" fontId="46" fillId="0" borderId="0" xfId="2" applyNumberFormat="1" applyFont="1" applyBorder="1" applyAlignment="1">
      <alignment horizontal="center" vertical="center"/>
    </xf>
    <xf numFmtId="165" fontId="46" fillId="0" borderId="0" xfId="2" applyNumberFormat="1" applyFont="1" applyBorder="1" applyAlignment="1">
      <alignment horizontal="center" vertical="center"/>
    </xf>
    <xf numFmtId="165" fontId="46" fillId="0" borderId="13" xfId="2" applyNumberFormat="1" applyFont="1" applyBorder="1" applyAlignment="1">
      <alignment horizontal="center" vertical="center"/>
    </xf>
    <xf numFmtId="0" fontId="46" fillId="0" borderId="13" xfId="2" applyFont="1" applyBorder="1" applyAlignment="1">
      <alignment vertical="center"/>
    </xf>
    <xf numFmtId="164" fontId="46" fillId="0" borderId="16" xfId="2" applyNumberFormat="1" applyFont="1" applyBorder="1" applyAlignment="1">
      <alignment horizontal="center" vertical="center"/>
    </xf>
    <xf numFmtId="164" fontId="46" fillId="0" borderId="29" xfId="2" applyNumberFormat="1" applyFont="1" applyBorder="1" applyAlignment="1">
      <alignment horizontal="center" vertical="center"/>
    </xf>
    <xf numFmtId="164" fontId="46" fillId="0" borderId="30" xfId="2" applyNumberFormat="1" applyFont="1" applyBorder="1" applyAlignment="1">
      <alignment horizontal="center" vertical="center"/>
    </xf>
    <xf numFmtId="165" fontId="46" fillId="0" borderId="30" xfId="2" applyNumberFormat="1" applyFont="1" applyBorder="1" applyAlignment="1">
      <alignment horizontal="center" vertical="center"/>
    </xf>
    <xf numFmtId="165" fontId="46" fillId="0" borderId="29" xfId="2" applyNumberFormat="1" applyFont="1" applyBorder="1" applyAlignment="1">
      <alignment horizontal="center" vertical="center"/>
    </xf>
    <xf numFmtId="164" fontId="46" fillId="0" borderId="34" xfId="2" applyNumberFormat="1" applyFont="1" applyBorder="1" applyAlignment="1">
      <alignment horizontal="center" vertical="center"/>
    </xf>
    <xf numFmtId="164" fontId="45" fillId="2" borderId="6" xfId="2" applyNumberFormat="1" applyFont="1" applyFill="1" applyBorder="1" applyAlignment="1">
      <alignment horizontal="center" vertical="center"/>
    </xf>
    <xf numFmtId="164" fontId="45" fillId="2" borderId="2" xfId="2" applyNumberFormat="1" applyFont="1" applyFill="1" applyBorder="1" applyAlignment="1">
      <alignment horizontal="center" vertical="center"/>
    </xf>
    <xf numFmtId="165" fontId="45" fillId="2" borderId="2" xfId="2" applyNumberFormat="1" applyFont="1" applyFill="1" applyBorder="1" applyAlignment="1">
      <alignment horizontal="center" vertical="center"/>
    </xf>
    <xf numFmtId="165" fontId="45" fillId="2" borderId="6" xfId="2" applyNumberFormat="1" applyFont="1" applyFill="1" applyBorder="1" applyAlignment="1">
      <alignment horizontal="center" vertical="center"/>
    </xf>
    <xf numFmtId="164" fontId="45" fillId="2" borderId="43" xfId="2" applyNumberFormat="1" applyFont="1" applyFill="1" applyBorder="1" applyAlignment="1">
      <alignment horizontal="center" vertical="center"/>
    </xf>
    <xf numFmtId="164" fontId="45" fillId="0" borderId="4" xfId="2" applyNumberFormat="1" applyFont="1" applyBorder="1" applyAlignment="1">
      <alignment horizontal="center" vertical="center"/>
    </xf>
    <xf numFmtId="164" fontId="45" fillId="0" borderId="37" xfId="2" applyNumberFormat="1" applyFont="1" applyBorder="1" applyAlignment="1">
      <alignment horizontal="center" vertical="center"/>
    </xf>
    <xf numFmtId="164" fontId="46" fillId="2" borderId="5" xfId="2" applyNumberFormat="1" applyFont="1" applyFill="1" applyBorder="1" applyAlignment="1">
      <alignment horizontal="center" vertical="center"/>
    </xf>
    <xf numFmtId="164" fontId="46" fillId="0" borderId="33" xfId="2" applyNumberFormat="1" applyFont="1" applyBorder="1" applyAlignment="1">
      <alignment horizontal="center" vertical="center"/>
    </xf>
    <xf numFmtId="0" fontId="46" fillId="0" borderId="32" xfId="2" applyFont="1" applyFill="1" applyBorder="1" applyAlignment="1">
      <alignment horizontal="center" vertical="center"/>
    </xf>
    <xf numFmtId="0" fontId="46" fillId="2" borderId="17" xfId="2" applyFont="1" applyFill="1" applyBorder="1" applyAlignment="1">
      <alignment horizontal="center" vertical="center" wrapText="1"/>
    </xf>
    <xf numFmtId="164" fontId="46" fillId="2" borderId="48" xfId="2" applyNumberFormat="1" applyFont="1" applyFill="1" applyBorder="1" applyAlignment="1">
      <alignment horizontal="center" vertical="center"/>
    </xf>
    <xf numFmtId="164" fontId="45" fillId="2" borderId="22" xfId="2" applyNumberFormat="1" applyFont="1" applyFill="1" applyBorder="1" applyAlignment="1">
      <alignment horizontal="center" vertical="center"/>
    </xf>
    <xf numFmtId="0" fontId="46" fillId="0" borderId="0" xfId="2" applyFont="1" applyFill="1" applyBorder="1" applyAlignment="1">
      <alignment horizontal="left" vertical="center"/>
    </xf>
    <xf numFmtId="0" fontId="47" fillId="0" borderId="0" xfId="2" applyFont="1" applyAlignment="1">
      <alignment vertical="center"/>
    </xf>
    <xf numFmtId="0" fontId="42" fillId="3" borderId="50" xfId="2" applyFont="1" applyFill="1" applyBorder="1" applyAlignment="1">
      <alignment vertical="center"/>
    </xf>
    <xf numFmtId="0" fontId="42" fillId="3" borderId="11" xfId="2" applyFont="1" applyFill="1" applyBorder="1" applyAlignment="1">
      <alignment vertical="center"/>
    </xf>
    <xf numFmtId="0" fontId="42" fillId="3" borderId="49" xfId="2" applyFont="1" applyFill="1" applyBorder="1" applyAlignment="1">
      <alignment vertical="center"/>
    </xf>
    <xf numFmtId="0" fontId="45" fillId="3" borderId="19" xfId="2" applyFont="1" applyFill="1" applyBorder="1" applyAlignment="1">
      <alignment horizontal="center" vertical="center"/>
    </xf>
    <xf numFmtId="0" fontId="46" fillId="3" borderId="18" xfId="2" applyFont="1" applyFill="1" applyBorder="1" applyAlignment="1">
      <alignment horizontal="center" vertical="center"/>
    </xf>
    <xf numFmtId="164" fontId="46" fillId="3" borderId="1" xfId="2" applyNumberFormat="1" applyFont="1" applyFill="1" applyBorder="1" applyAlignment="1">
      <alignment horizontal="center" vertical="center"/>
    </xf>
    <xf numFmtId="0" fontId="46" fillId="3" borderId="38" xfId="2" applyFont="1" applyFill="1" applyBorder="1" applyAlignment="1">
      <alignment horizontal="center" vertical="center"/>
    </xf>
    <xf numFmtId="164" fontId="46" fillId="0" borderId="13" xfId="2" applyNumberFormat="1" applyFont="1" applyFill="1" applyBorder="1" applyAlignment="1">
      <alignment horizontal="center" vertical="center"/>
    </xf>
    <xf numFmtId="164" fontId="46" fillId="0" borderId="29" xfId="2" applyNumberFormat="1" applyFont="1" applyFill="1" applyBorder="1" applyAlignment="1">
      <alignment horizontal="center" vertical="center"/>
    </xf>
    <xf numFmtId="164" fontId="45" fillId="0" borderId="3" xfId="2" applyNumberFormat="1" applyFont="1" applyFill="1" applyBorder="1" applyAlignment="1">
      <alignment horizontal="center" vertical="center"/>
    </xf>
    <xf numFmtId="164" fontId="45" fillId="0" borderId="47" xfId="2" applyNumberFormat="1" applyFont="1" applyFill="1" applyBorder="1" applyAlignment="1">
      <alignment horizontal="center" vertical="center"/>
    </xf>
    <xf numFmtId="164" fontId="45" fillId="3" borderId="6" xfId="2" applyNumberFormat="1" applyFont="1" applyFill="1" applyBorder="1" applyAlignment="1">
      <alignment horizontal="center" vertical="center"/>
    </xf>
    <xf numFmtId="164" fontId="46" fillId="3" borderId="2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4" fontId="46" fillId="0" borderId="13" xfId="1" applyNumberFormat="1" applyFont="1" applyFill="1" applyBorder="1" applyAlignment="1">
      <alignment horizontal="center" vertical="center"/>
    </xf>
    <xf numFmtId="164" fontId="46" fillId="0" borderId="29" xfId="1" applyNumberFormat="1" applyFont="1" applyFill="1" applyBorder="1" applyAlignment="1">
      <alignment horizontal="center" vertical="center"/>
    </xf>
    <xf numFmtId="164" fontId="45" fillId="0" borderId="3" xfId="1" applyNumberFormat="1" applyFont="1" applyFill="1" applyBorder="1" applyAlignment="1">
      <alignment horizontal="center" vertical="center"/>
    </xf>
    <xf numFmtId="164" fontId="45" fillId="0" borderId="47" xfId="1" applyNumberFormat="1" applyFont="1" applyFill="1" applyBorder="1" applyAlignment="1">
      <alignment horizontal="center" vertical="center"/>
    </xf>
    <xf numFmtId="164" fontId="45" fillId="3" borderId="6" xfId="1" applyNumberFormat="1" applyFont="1" applyFill="1" applyBorder="1" applyAlignment="1">
      <alignment horizontal="center" vertical="center"/>
    </xf>
    <xf numFmtId="164" fontId="46" fillId="3" borderId="20" xfId="1" applyNumberFormat="1" applyFont="1" applyFill="1" applyBorder="1" applyAlignment="1">
      <alignment horizontal="center" vertical="center"/>
    </xf>
    <xf numFmtId="0" fontId="46" fillId="3" borderId="18" xfId="2" applyFont="1" applyFill="1" applyBorder="1" applyAlignment="1">
      <alignment horizontal="center" vertical="center" wrapText="1"/>
    </xf>
    <xf numFmtId="164" fontId="46" fillId="3" borderId="18" xfId="2" applyNumberFormat="1" applyFont="1" applyFill="1" applyBorder="1" applyAlignment="1">
      <alignment horizontal="center" vertical="center"/>
    </xf>
    <xf numFmtId="0" fontId="48" fillId="3" borderId="54" xfId="0" applyFont="1" applyFill="1" applyBorder="1" applyAlignment="1">
      <alignment horizontal="center" vertical="center" wrapText="1"/>
    </xf>
    <xf numFmtId="0" fontId="46" fillId="0" borderId="15" xfId="2" applyFont="1" applyFill="1" applyBorder="1" applyAlignment="1">
      <alignment horizontal="center" vertical="center" wrapText="1"/>
    </xf>
    <xf numFmtId="164" fontId="45" fillId="0" borderId="4" xfId="1" applyNumberFormat="1" applyFont="1" applyFill="1" applyBorder="1" applyAlignment="1">
      <alignment horizontal="center" vertical="center"/>
    </xf>
    <xf numFmtId="164" fontId="46" fillId="3" borderId="5" xfId="1" applyNumberFormat="1" applyFont="1" applyFill="1" applyBorder="1" applyAlignment="1">
      <alignment horizontal="center" vertical="center"/>
    </xf>
    <xf numFmtId="0" fontId="42" fillId="2" borderId="50" xfId="1" applyFont="1" applyFill="1" applyBorder="1" applyAlignment="1">
      <alignment vertical="center"/>
    </xf>
    <xf numFmtId="0" fontId="44" fillId="2" borderId="11" xfId="1" applyFont="1" applyFill="1" applyBorder="1" applyAlignment="1">
      <alignment vertical="center"/>
    </xf>
    <xf numFmtId="0" fontId="44" fillId="2" borderId="49" xfId="1" applyFont="1" applyFill="1" applyBorder="1" applyAlignment="1">
      <alignment vertical="center"/>
    </xf>
    <xf numFmtId="0" fontId="46" fillId="2" borderId="18" xfId="1" applyFont="1" applyFill="1" applyBorder="1" applyAlignment="1">
      <alignment horizontal="center" vertical="top" wrapText="1"/>
    </xf>
    <xf numFmtId="0" fontId="46" fillId="2" borderId="1" xfId="1" applyFont="1" applyFill="1" applyBorder="1" applyAlignment="1">
      <alignment horizontal="center" vertical="top" wrapText="1"/>
    </xf>
    <xf numFmtId="0" fontId="46" fillId="2" borderId="54" xfId="1" applyFont="1" applyFill="1" applyBorder="1" applyAlignment="1">
      <alignment horizontal="center" vertical="top" wrapText="1"/>
    </xf>
    <xf numFmtId="0" fontId="46" fillId="2" borderId="17" xfId="1" applyFont="1" applyFill="1" applyBorder="1" applyAlignment="1">
      <alignment horizontal="center" vertical="center"/>
    </xf>
    <xf numFmtId="0" fontId="46" fillId="0" borderId="15" xfId="1" applyFont="1" applyFill="1" applyBorder="1" applyAlignment="1">
      <alignment horizontal="center" vertical="center"/>
    </xf>
    <xf numFmtId="0" fontId="46" fillId="0" borderId="28" xfId="1" applyFont="1" applyFill="1" applyBorder="1" applyAlignment="1">
      <alignment horizontal="center" vertical="center"/>
    </xf>
    <xf numFmtId="164" fontId="46" fillId="0" borderId="13" xfId="1" applyNumberFormat="1" applyFont="1" applyBorder="1" applyAlignment="1">
      <alignment horizontal="center" vertical="center"/>
    </xf>
    <xf numFmtId="164" fontId="46" fillId="0" borderId="0" xfId="1" applyNumberFormat="1" applyFont="1" applyBorder="1" applyAlignment="1">
      <alignment horizontal="center" vertical="center"/>
    </xf>
    <xf numFmtId="164" fontId="46" fillId="0" borderId="29" xfId="1" applyNumberFormat="1" applyFont="1" applyBorder="1" applyAlignment="1">
      <alignment horizontal="center" vertical="center"/>
    </xf>
    <xf numFmtId="164" fontId="46" fillId="0" borderId="30" xfId="1" applyNumberFormat="1" applyFont="1" applyBorder="1" applyAlignment="1">
      <alignment horizontal="center" vertical="center"/>
    </xf>
    <xf numFmtId="165" fontId="46" fillId="0" borderId="30" xfId="1" applyNumberFormat="1" applyFont="1" applyBorder="1" applyAlignment="1">
      <alignment horizontal="center" vertical="center"/>
    </xf>
    <xf numFmtId="164" fontId="45" fillId="0" borderId="4" xfId="1" applyNumberFormat="1" applyFont="1" applyBorder="1" applyAlignment="1">
      <alignment horizontal="center" vertical="center"/>
    </xf>
    <xf numFmtId="164" fontId="45" fillId="0" borderId="37" xfId="1" applyNumberFormat="1" applyFont="1" applyBorder="1" applyAlignment="1">
      <alignment horizontal="center" vertical="center"/>
    </xf>
    <xf numFmtId="164" fontId="45" fillId="2" borderId="22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/>
    </xf>
    <xf numFmtId="164" fontId="45" fillId="2" borderId="6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/>
    </xf>
    <xf numFmtId="165" fontId="45" fillId="2" borderId="6" xfId="1" applyNumberFormat="1" applyFont="1" applyFill="1" applyBorder="1" applyAlignment="1">
      <alignment horizontal="center" vertical="center"/>
    </xf>
    <xf numFmtId="164" fontId="46" fillId="2" borderId="5" xfId="1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4" fontId="45" fillId="0" borderId="0" xfId="1" applyNumberFormat="1" applyFont="1" applyBorder="1" applyAlignment="1">
      <alignment horizontal="center" vertical="center"/>
    </xf>
    <xf numFmtId="164" fontId="49" fillId="0" borderId="0" xfId="1" applyNumberFormat="1" applyFont="1" applyBorder="1" applyAlignment="1">
      <alignment horizontal="center" vertical="center"/>
    </xf>
    <xf numFmtId="164" fontId="49" fillId="0" borderId="0" xfId="1" applyNumberFormat="1" applyFont="1" applyFill="1" applyBorder="1" applyAlignment="1">
      <alignment horizontal="center" vertical="center"/>
    </xf>
    <xf numFmtId="165" fontId="49" fillId="0" borderId="0" xfId="1" applyNumberFormat="1" applyFont="1" applyFill="1" applyBorder="1" applyAlignment="1">
      <alignment horizontal="center" vertical="center"/>
    </xf>
    <xf numFmtId="0" fontId="46" fillId="2" borderId="18" xfId="1" applyFont="1" applyFill="1" applyBorder="1" applyAlignment="1">
      <alignment horizontal="center" vertical="center" wrapText="1"/>
    </xf>
    <xf numFmtId="0" fontId="46" fillId="2" borderId="1" xfId="1" applyFont="1" applyFill="1" applyBorder="1" applyAlignment="1">
      <alignment horizontal="center" vertical="center" wrapText="1"/>
    </xf>
    <xf numFmtId="0" fontId="46" fillId="2" borderId="18" xfId="1" applyFont="1" applyFill="1" applyBorder="1" applyAlignment="1">
      <alignment horizontal="center" wrapText="1"/>
    </xf>
    <xf numFmtId="0" fontId="46" fillId="2" borderId="54" xfId="1" applyFont="1" applyFill="1" applyBorder="1" applyAlignment="1">
      <alignment horizontal="center" vertical="center" wrapText="1"/>
    </xf>
    <xf numFmtId="164" fontId="45" fillId="2" borderId="7" xfId="1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50" fillId="0" borderId="0" xfId="0" applyFont="1" applyFill="1" applyAlignment="1">
      <alignment horizontal="center" vertical="center"/>
    </xf>
    <xf numFmtId="164" fontId="0" fillId="0" borderId="0" xfId="0" applyNumberFormat="1" applyFill="1" applyBorder="1"/>
    <xf numFmtId="164" fontId="46" fillId="0" borderId="14" xfId="2" applyNumberFormat="1" applyFont="1" applyBorder="1" applyAlignment="1">
      <alignment horizontal="center" vertical="center"/>
    </xf>
    <xf numFmtId="164" fontId="51" fillId="0" borderId="0" xfId="2" applyNumberFormat="1" applyFon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46" fillId="0" borderId="0" xfId="1" applyNumberFormat="1" applyFont="1" applyBorder="1" applyAlignment="1">
      <alignment horizontal="center" vertical="center"/>
    </xf>
    <xf numFmtId="165" fontId="46" fillId="0" borderId="13" xfId="1" applyNumberFormat="1" applyFont="1" applyBorder="1" applyAlignment="1">
      <alignment horizontal="center" vertical="center"/>
    </xf>
    <xf numFmtId="165" fontId="46" fillId="0" borderId="29" xfId="1" applyNumberFormat="1" applyFont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 wrapText="1"/>
    </xf>
    <xf numFmtId="164" fontId="46" fillId="0" borderId="0" xfId="1" applyNumberFormat="1" applyFont="1" applyFill="1" applyBorder="1" applyAlignment="1">
      <alignment horizontal="center" vertical="center" wrapText="1"/>
    </xf>
    <xf numFmtId="165" fontId="45" fillId="0" borderId="0" xfId="1" applyNumberFormat="1" applyFont="1" applyFill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vertical="center"/>
    </xf>
    <xf numFmtId="164" fontId="46" fillId="0" borderId="14" xfId="1" applyNumberFormat="1" applyFont="1" applyBorder="1" applyAlignment="1">
      <alignment horizontal="center" vertical="center"/>
    </xf>
    <xf numFmtId="164" fontId="46" fillId="0" borderId="33" xfId="1" applyNumberFormat="1" applyFont="1" applyBorder="1" applyAlignment="1">
      <alignment horizontal="center" vertical="center"/>
    </xf>
    <xf numFmtId="0" fontId="45" fillId="2" borderId="19" xfId="1" applyFont="1" applyFill="1" applyBorder="1" applyAlignment="1">
      <alignment horizontal="center" vertical="center" wrapText="1"/>
    </xf>
    <xf numFmtId="0" fontId="46" fillId="0" borderId="26" xfId="1" applyFont="1" applyFill="1" applyBorder="1" applyAlignment="1">
      <alignment horizontal="center" vertical="center" wrapText="1"/>
    </xf>
    <xf numFmtId="164" fontId="46" fillId="0" borderId="26" xfId="1" applyNumberFormat="1" applyFont="1" applyFill="1" applyBorder="1" applyAlignment="1">
      <alignment horizontal="center" vertical="center" wrapText="1"/>
    </xf>
    <xf numFmtId="0" fontId="46" fillId="0" borderId="26" xfId="1" applyFont="1" applyFill="1" applyBorder="1" applyAlignment="1">
      <alignment horizontal="center" vertical="center"/>
    </xf>
    <xf numFmtId="164" fontId="46" fillId="0" borderId="26" xfId="1" applyNumberFormat="1" applyFont="1" applyFill="1" applyBorder="1" applyAlignment="1">
      <alignment horizontal="center" vertical="center"/>
    </xf>
    <xf numFmtId="165" fontId="45" fillId="0" borderId="26" xfId="1" applyNumberFormat="1" applyFont="1" applyFill="1" applyBorder="1" applyAlignment="1">
      <alignment horizontal="center" vertical="center"/>
    </xf>
    <xf numFmtId="165" fontId="46" fillId="0" borderId="26" xfId="1" applyNumberFormat="1" applyFont="1" applyFill="1" applyBorder="1" applyAlignment="1">
      <alignment horizontal="center" vertical="center"/>
    </xf>
    <xf numFmtId="164" fontId="34" fillId="0" borderId="57" xfId="1" applyNumberFormat="1" applyFont="1" applyFill="1" applyBorder="1" applyAlignment="1">
      <alignment horizontal="center" vertical="center"/>
    </xf>
    <xf numFmtId="0" fontId="33" fillId="0" borderId="42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7EAE9"/>
      <color rgb="FFFF4747"/>
      <color rgb="FF55294F"/>
      <color rgb="FF50244B"/>
      <color rgb="FF3E1E39"/>
      <color rgb="FF6D3565"/>
      <color rgb="FF000000"/>
      <color rgb="FF763A6D"/>
      <color rgb="FFE20000"/>
      <color rgb="FF64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workbookViewId="0">
      <selection activeCell="P16" sqref="P16"/>
    </sheetView>
  </sheetViews>
  <sheetFormatPr baseColWidth="10" defaultRowHeight="15"/>
  <cols>
    <col min="1" max="13" width="10.7109375" customWidth="1"/>
  </cols>
  <sheetData>
    <row r="1" spans="1:8" ht="20.100000000000001" customHeight="1">
      <c r="A1" s="350" t="s">
        <v>179</v>
      </c>
      <c r="B1" s="338"/>
      <c r="C1" s="338"/>
      <c r="D1" s="338"/>
      <c r="E1" s="338"/>
      <c r="F1" s="338"/>
    </row>
    <row r="2" spans="1:8" ht="15" customHeight="1">
      <c r="A2" s="342" t="s">
        <v>178</v>
      </c>
      <c r="B2" s="343"/>
      <c r="C2" s="344"/>
      <c r="D2" s="388"/>
      <c r="E2" s="339"/>
      <c r="F2" s="339"/>
    </row>
    <row r="3" spans="1:8" ht="9.9499999999999993" customHeight="1" thickBot="1"/>
    <row r="4" spans="1:8" ht="15" customHeight="1" thickBot="1">
      <c r="A4" s="5">
        <v>2003</v>
      </c>
      <c r="B4" s="9" t="s">
        <v>0</v>
      </c>
      <c r="C4" s="10" t="s">
        <v>1</v>
      </c>
      <c r="D4" s="9" t="s">
        <v>2</v>
      </c>
      <c r="E4" s="10" t="s">
        <v>3</v>
      </c>
      <c r="F4" s="306" t="s">
        <v>4</v>
      </c>
    </row>
    <row r="5" spans="1:8" ht="15" customHeight="1">
      <c r="A5" s="99" t="s">
        <v>5</v>
      </c>
      <c r="B5" s="2"/>
      <c r="C5" s="1"/>
      <c r="D5" s="2"/>
      <c r="E5" s="3">
        <v>50</v>
      </c>
      <c r="F5" s="54">
        <f>SUM(B5:E5)</f>
        <v>50</v>
      </c>
    </row>
    <row r="6" spans="1:8" ht="15" customHeight="1">
      <c r="A6" s="14" t="s">
        <v>6</v>
      </c>
      <c r="B6" s="90">
        <v>150</v>
      </c>
      <c r="C6" s="4"/>
      <c r="D6" s="100"/>
      <c r="E6" s="61">
        <v>50</v>
      </c>
      <c r="F6" s="59">
        <f>SUM(B6:E6)</f>
        <v>200</v>
      </c>
    </row>
    <row r="7" spans="1:8" ht="15" customHeight="1">
      <c r="A7" s="14" t="s">
        <v>7</v>
      </c>
      <c r="B7" s="90">
        <v>12.91</v>
      </c>
      <c r="C7" s="4"/>
      <c r="D7" s="100"/>
      <c r="E7" s="61">
        <v>100</v>
      </c>
      <c r="F7" s="59">
        <f>SUM(B7:E7)</f>
        <v>112.91</v>
      </c>
    </row>
    <row r="8" spans="1:8" ht="15" customHeight="1">
      <c r="A8" s="14" t="s">
        <v>8</v>
      </c>
      <c r="B8" s="90">
        <v>45.25</v>
      </c>
      <c r="C8" s="91">
        <v>29.25</v>
      </c>
      <c r="D8" s="92">
        <v>126</v>
      </c>
      <c r="E8" s="61">
        <v>50</v>
      </c>
      <c r="F8" s="59">
        <f>SUM(B8:E8)</f>
        <v>250.5</v>
      </c>
    </row>
    <row r="9" spans="1:8" ht="15" customHeight="1">
      <c r="A9" s="89" t="s">
        <v>9</v>
      </c>
      <c r="B9" s="329">
        <v>64.64</v>
      </c>
      <c r="C9" s="62">
        <v>8.1999999999999993</v>
      </c>
      <c r="D9" s="63">
        <v>32</v>
      </c>
      <c r="E9" s="64">
        <v>50</v>
      </c>
      <c r="F9" s="60">
        <f>SUM(B9:E9)</f>
        <v>154.84</v>
      </c>
    </row>
    <row r="10" spans="1:8" ht="15" customHeight="1" thickBot="1">
      <c r="A10" s="94"/>
      <c r="B10" s="86">
        <f>SUM(B6:B9)</f>
        <v>272.8</v>
      </c>
      <c r="C10" s="85">
        <f>SUM(C5:C9)</f>
        <v>37.450000000000003</v>
      </c>
      <c r="D10" s="88">
        <f>SUM(D5:D9)</f>
        <v>158</v>
      </c>
      <c r="E10" s="87">
        <f>SUM(E5:E9)</f>
        <v>300</v>
      </c>
      <c r="F10" s="340">
        <v>768.25</v>
      </c>
    </row>
    <row r="11" spans="1:8" ht="5.0999999999999996" customHeight="1" thickBot="1"/>
    <row r="12" spans="1:8" ht="21" customHeight="1" thickBot="1">
      <c r="A12" s="11">
        <v>2004</v>
      </c>
      <c r="B12" s="10" t="s">
        <v>0</v>
      </c>
      <c r="C12" s="9" t="s">
        <v>1</v>
      </c>
      <c r="D12" s="10" t="s">
        <v>10</v>
      </c>
      <c r="E12" s="9" t="s">
        <v>2</v>
      </c>
      <c r="F12" s="10" t="s">
        <v>3</v>
      </c>
      <c r="G12" s="307" t="s">
        <v>11</v>
      </c>
      <c r="H12" s="308" t="s">
        <v>4</v>
      </c>
    </row>
    <row r="13" spans="1:8" ht="15" customHeight="1">
      <c r="A13" s="7" t="s">
        <v>12</v>
      </c>
      <c r="B13" s="52">
        <v>66.040000000000006</v>
      </c>
      <c r="C13" s="90">
        <v>8.1999999999999993</v>
      </c>
      <c r="D13" s="91"/>
      <c r="E13" s="92">
        <v>137</v>
      </c>
      <c r="F13" s="61">
        <v>100</v>
      </c>
      <c r="G13" s="90"/>
      <c r="H13" s="93">
        <f t="shared" ref="H13:H24" si="0">SUM(B13:G13)</f>
        <v>311.24</v>
      </c>
    </row>
    <row r="14" spans="1:8" ht="15" customHeight="1">
      <c r="A14" s="7" t="s">
        <v>13</v>
      </c>
      <c r="B14" s="91">
        <v>199.64</v>
      </c>
      <c r="C14" s="90">
        <v>8.1999999999999993</v>
      </c>
      <c r="D14" s="91"/>
      <c r="E14" s="92">
        <v>137</v>
      </c>
      <c r="F14" s="61">
        <v>50</v>
      </c>
      <c r="G14" s="90"/>
      <c r="H14" s="93">
        <f t="shared" si="0"/>
        <v>394.84</v>
      </c>
    </row>
    <row r="15" spans="1:8" ht="15" customHeight="1">
      <c r="A15" s="7" t="s">
        <v>14</v>
      </c>
      <c r="B15" s="91">
        <v>91.68</v>
      </c>
      <c r="C15" s="90">
        <v>8.1999999999999993</v>
      </c>
      <c r="D15" s="91"/>
      <c r="E15" s="92">
        <v>137</v>
      </c>
      <c r="F15" s="61">
        <v>50</v>
      </c>
      <c r="G15" s="90"/>
      <c r="H15" s="93">
        <f t="shared" si="0"/>
        <v>286.88</v>
      </c>
    </row>
    <row r="16" spans="1:8" ht="15" customHeight="1">
      <c r="A16" s="7" t="s">
        <v>15</v>
      </c>
      <c r="B16" s="91">
        <v>96.27</v>
      </c>
      <c r="C16" s="90">
        <v>8.1999999999999993</v>
      </c>
      <c r="D16" s="91"/>
      <c r="E16" s="92">
        <v>137</v>
      </c>
      <c r="F16" s="61"/>
      <c r="G16" s="90"/>
      <c r="H16" s="93">
        <f t="shared" si="0"/>
        <v>241.47</v>
      </c>
    </row>
    <row r="17" spans="1:12" ht="15" customHeight="1">
      <c r="A17" s="7" t="s">
        <v>16</v>
      </c>
      <c r="B17" s="91">
        <v>107.4</v>
      </c>
      <c r="C17" s="90">
        <v>8.1999999999999993</v>
      </c>
      <c r="D17" s="91"/>
      <c r="E17" s="92">
        <v>137</v>
      </c>
      <c r="F17" s="61">
        <v>130</v>
      </c>
      <c r="G17" s="90"/>
      <c r="H17" s="93">
        <f t="shared" si="0"/>
        <v>382.6</v>
      </c>
    </row>
    <row r="18" spans="1:12" ht="15" customHeight="1">
      <c r="A18" s="7" t="s">
        <v>17</v>
      </c>
      <c r="B18" s="91">
        <v>107.4</v>
      </c>
      <c r="C18" s="90">
        <v>8.1999999999999993</v>
      </c>
      <c r="D18" s="91"/>
      <c r="E18" s="92">
        <v>137</v>
      </c>
      <c r="F18" s="61">
        <v>30</v>
      </c>
      <c r="G18" s="90"/>
      <c r="H18" s="93">
        <f t="shared" si="0"/>
        <v>282.60000000000002</v>
      </c>
    </row>
    <row r="19" spans="1:12" ht="15" customHeight="1">
      <c r="A19" s="7" t="s">
        <v>18</v>
      </c>
      <c r="B19" s="91">
        <v>362.94</v>
      </c>
      <c r="C19" s="90">
        <v>8.1999999999999993</v>
      </c>
      <c r="D19" s="91">
        <v>7.05</v>
      </c>
      <c r="E19" s="92">
        <v>137</v>
      </c>
      <c r="F19" s="61">
        <v>80</v>
      </c>
      <c r="G19" s="90"/>
      <c r="H19" s="93">
        <f t="shared" si="0"/>
        <v>595.19000000000005</v>
      </c>
    </row>
    <row r="20" spans="1:12" ht="15" customHeight="1">
      <c r="A20" s="7" t="s">
        <v>5</v>
      </c>
      <c r="B20" s="91">
        <v>362.94</v>
      </c>
      <c r="C20" s="90">
        <v>8.1999999999999993</v>
      </c>
      <c r="D20" s="91">
        <v>7.05</v>
      </c>
      <c r="E20" s="92">
        <v>-79</v>
      </c>
      <c r="F20" s="61">
        <v>80</v>
      </c>
      <c r="G20" s="90">
        <v>240.04</v>
      </c>
      <c r="H20" s="93">
        <f t="shared" si="0"/>
        <v>619.23</v>
      </c>
    </row>
    <row r="21" spans="1:12" ht="15" customHeight="1">
      <c r="A21" s="7" t="s">
        <v>6</v>
      </c>
      <c r="B21" s="91">
        <v>362.94</v>
      </c>
      <c r="C21" s="90">
        <v>8.1999999999999993</v>
      </c>
      <c r="D21" s="91">
        <v>7.05</v>
      </c>
      <c r="E21" s="6"/>
      <c r="F21" s="61">
        <v>90</v>
      </c>
      <c r="G21" s="90">
        <v>578.22</v>
      </c>
      <c r="H21" s="93">
        <f t="shared" si="0"/>
        <v>1046.4100000000001</v>
      </c>
    </row>
    <row r="22" spans="1:12" ht="15" customHeight="1">
      <c r="A22" s="7" t="s">
        <v>7</v>
      </c>
      <c r="B22" s="91">
        <v>362.94</v>
      </c>
      <c r="C22" s="90">
        <v>8.1999999999999993</v>
      </c>
      <c r="D22" s="91">
        <v>7.05</v>
      </c>
      <c r="E22" s="6"/>
      <c r="F22" s="61">
        <v>70</v>
      </c>
      <c r="G22" s="90">
        <v>493.95</v>
      </c>
      <c r="H22" s="93">
        <f t="shared" si="0"/>
        <v>942.14</v>
      </c>
    </row>
    <row r="23" spans="1:12" ht="15" customHeight="1">
      <c r="A23" s="7" t="s">
        <v>8</v>
      </c>
      <c r="B23" s="91">
        <v>362.94</v>
      </c>
      <c r="C23" s="90">
        <v>8.1999999999999993</v>
      </c>
      <c r="D23" s="91">
        <v>7.05</v>
      </c>
      <c r="E23" s="6"/>
      <c r="F23" s="61">
        <v>50</v>
      </c>
      <c r="G23" s="90">
        <v>757.39</v>
      </c>
      <c r="H23" s="93">
        <f t="shared" si="0"/>
        <v>1185.58</v>
      </c>
    </row>
    <row r="24" spans="1:12" ht="15" customHeight="1">
      <c r="A24" s="330" t="s">
        <v>9</v>
      </c>
      <c r="B24" s="65">
        <v>362.94</v>
      </c>
      <c r="C24" s="62">
        <v>8.1999999999999993</v>
      </c>
      <c r="D24" s="65">
        <v>7.05</v>
      </c>
      <c r="E24" s="331"/>
      <c r="F24" s="63">
        <v>150</v>
      </c>
      <c r="G24" s="65">
        <v>666.72</v>
      </c>
      <c r="H24" s="70">
        <f t="shared" si="0"/>
        <v>1194.9100000000001</v>
      </c>
    </row>
    <row r="25" spans="1:12" ht="15" customHeight="1" thickBot="1">
      <c r="A25" s="71"/>
      <c r="B25" s="85">
        <f>SUM(B13:B24)</f>
        <v>2846.07</v>
      </c>
      <c r="C25" s="86">
        <f>SUM(C13:C24)</f>
        <v>98.40000000000002</v>
      </c>
      <c r="D25" s="85">
        <f>SUM(D19:D24)</f>
        <v>42.3</v>
      </c>
      <c r="E25" s="88">
        <f>SUM(E13:E24)</f>
        <v>880</v>
      </c>
      <c r="F25" s="87">
        <f>SUM(F13:F24)</f>
        <v>880</v>
      </c>
      <c r="G25" s="86">
        <f>SUM(G20:G24)</f>
        <v>2736.3199999999997</v>
      </c>
      <c r="H25" s="341">
        <v>7483.09</v>
      </c>
    </row>
    <row r="26" spans="1:12" ht="5.0999999999999996" customHeight="1" thickBot="1"/>
    <row r="27" spans="1:12" ht="21" customHeight="1" thickBot="1">
      <c r="A27" s="11">
        <v>2005</v>
      </c>
      <c r="B27" s="10" t="s">
        <v>0</v>
      </c>
      <c r="C27" s="9" t="s">
        <v>1</v>
      </c>
      <c r="D27" s="10" t="s">
        <v>10</v>
      </c>
      <c r="E27" s="9" t="s">
        <v>2</v>
      </c>
      <c r="F27" s="10" t="s">
        <v>3</v>
      </c>
      <c r="G27" s="307" t="s">
        <v>11</v>
      </c>
      <c r="H27" s="309" t="s">
        <v>130</v>
      </c>
      <c r="I27" s="307" t="s">
        <v>131</v>
      </c>
      <c r="J27" s="308" t="s">
        <v>4</v>
      </c>
    </row>
    <row r="28" spans="1:12" ht="15" customHeight="1">
      <c r="A28" s="7" t="s">
        <v>12</v>
      </c>
      <c r="B28" s="91">
        <v>362.94</v>
      </c>
      <c r="C28" s="90">
        <v>8.1999999999999993</v>
      </c>
      <c r="D28" s="91">
        <v>7.05</v>
      </c>
      <c r="E28" s="92">
        <v>88</v>
      </c>
      <c r="F28" s="61">
        <v>90</v>
      </c>
      <c r="G28" s="90">
        <v>821.76</v>
      </c>
      <c r="H28" s="13"/>
      <c r="I28" s="53"/>
      <c r="J28" s="12">
        <f t="shared" ref="J28:J39" si="1">SUM(B28:I28)</f>
        <v>1377.95</v>
      </c>
      <c r="L28" s="335"/>
    </row>
    <row r="29" spans="1:12" ht="15" customHeight="1">
      <c r="A29" s="7" t="s">
        <v>13</v>
      </c>
      <c r="B29" s="91">
        <v>362.94</v>
      </c>
      <c r="C29" s="90">
        <v>8.1999999999999993</v>
      </c>
      <c r="D29" s="91">
        <v>7.05</v>
      </c>
      <c r="E29" s="92">
        <v>88</v>
      </c>
      <c r="F29" s="61">
        <v>80</v>
      </c>
      <c r="G29" s="90">
        <v>620.92999999999995</v>
      </c>
      <c r="H29" s="91"/>
      <c r="I29" s="90"/>
      <c r="J29" s="59">
        <f t="shared" si="1"/>
        <v>1167.1199999999999</v>
      </c>
      <c r="L29" s="335"/>
    </row>
    <row r="30" spans="1:12" ht="15" customHeight="1">
      <c r="A30" s="7" t="s">
        <v>14</v>
      </c>
      <c r="B30" s="91">
        <v>362.94</v>
      </c>
      <c r="C30" s="90">
        <v>8.1999999999999993</v>
      </c>
      <c r="D30" s="91">
        <v>7.05</v>
      </c>
      <c r="E30" s="92">
        <v>88</v>
      </c>
      <c r="F30" s="61">
        <v>90</v>
      </c>
      <c r="G30" s="90">
        <v>535.51</v>
      </c>
      <c r="H30" s="91"/>
      <c r="I30" s="90"/>
      <c r="J30" s="59">
        <f t="shared" si="1"/>
        <v>1091.7</v>
      </c>
      <c r="L30" s="335"/>
    </row>
    <row r="31" spans="1:12" ht="15" customHeight="1">
      <c r="A31" s="7" t="s">
        <v>15</v>
      </c>
      <c r="B31" s="91">
        <v>362.94</v>
      </c>
      <c r="C31" s="90">
        <v>8.1999999999999993</v>
      </c>
      <c r="D31" s="91">
        <v>7.05</v>
      </c>
      <c r="E31" s="92">
        <v>88</v>
      </c>
      <c r="F31" s="61">
        <v>90</v>
      </c>
      <c r="G31" s="90">
        <v>638.66999999999996</v>
      </c>
      <c r="H31" s="91">
        <v>4.8</v>
      </c>
      <c r="I31" s="90"/>
      <c r="J31" s="59">
        <f t="shared" si="1"/>
        <v>1199.6600000000001</v>
      </c>
      <c r="L31" s="336"/>
    </row>
    <row r="32" spans="1:12" ht="15" customHeight="1">
      <c r="A32" s="7" t="s">
        <v>16</v>
      </c>
      <c r="B32" s="91">
        <v>362.94</v>
      </c>
      <c r="C32" s="90">
        <v>8.1999999999999993</v>
      </c>
      <c r="D32" s="91">
        <v>7.05</v>
      </c>
      <c r="E32" s="92">
        <v>88</v>
      </c>
      <c r="F32" s="61">
        <v>60</v>
      </c>
      <c r="G32" s="90">
        <v>835.56</v>
      </c>
      <c r="H32" s="91"/>
      <c r="I32" s="90"/>
      <c r="J32" s="59">
        <f t="shared" si="1"/>
        <v>1361.75</v>
      </c>
      <c r="L32" s="335"/>
    </row>
    <row r="33" spans="1:20" ht="15" customHeight="1">
      <c r="A33" s="68" t="s">
        <v>17</v>
      </c>
      <c r="B33" s="52">
        <v>362.94</v>
      </c>
      <c r="C33" s="75">
        <v>8.1999999999999993</v>
      </c>
      <c r="D33" s="52">
        <v>7.05</v>
      </c>
      <c r="E33" s="8">
        <v>88</v>
      </c>
      <c r="F33" s="61">
        <v>100</v>
      </c>
      <c r="G33" s="90">
        <v>370.25</v>
      </c>
      <c r="H33" s="91"/>
      <c r="I33" s="90"/>
      <c r="J33" s="59">
        <f t="shared" si="1"/>
        <v>936.44</v>
      </c>
      <c r="L33" s="335"/>
    </row>
    <row r="34" spans="1:20" ht="15" customHeight="1">
      <c r="A34" s="68" t="s">
        <v>18</v>
      </c>
      <c r="B34" s="52">
        <v>362.94</v>
      </c>
      <c r="C34" s="75">
        <v>8.1999999999999993</v>
      </c>
      <c r="D34" s="52">
        <v>7.15</v>
      </c>
      <c r="E34" s="8">
        <v>88</v>
      </c>
      <c r="F34" s="61">
        <v>140</v>
      </c>
      <c r="G34" s="90">
        <v>856.63</v>
      </c>
      <c r="H34" s="91">
        <v>4.8</v>
      </c>
      <c r="I34" s="90"/>
      <c r="J34" s="59">
        <f t="shared" si="1"/>
        <v>1467.72</v>
      </c>
      <c r="L34" s="336"/>
    </row>
    <row r="35" spans="1:20" ht="15" customHeight="1">
      <c r="A35" s="7" t="s">
        <v>5</v>
      </c>
      <c r="B35" s="91">
        <v>362.94</v>
      </c>
      <c r="C35" s="90">
        <v>8.1999999999999993</v>
      </c>
      <c r="D35" s="91">
        <v>7.15</v>
      </c>
      <c r="E35" s="92">
        <v>88</v>
      </c>
      <c r="F35" s="61">
        <v>70</v>
      </c>
      <c r="G35" s="90">
        <v>856.21</v>
      </c>
      <c r="H35" s="91"/>
      <c r="I35" s="90"/>
      <c r="J35" s="59">
        <f t="shared" si="1"/>
        <v>1392.5</v>
      </c>
      <c r="L35" s="335"/>
    </row>
    <row r="36" spans="1:20" ht="15" customHeight="1">
      <c r="A36" s="7" t="s">
        <v>6</v>
      </c>
      <c r="B36" s="91">
        <v>362.94</v>
      </c>
      <c r="C36" s="90">
        <v>8.1999999999999993</v>
      </c>
      <c r="D36" s="91">
        <v>7.15</v>
      </c>
      <c r="E36" s="92">
        <v>88</v>
      </c>
      <c r="F36" s="61">
        <v>100</v>
      </c>
      <c r="G36" s="90">
        <v>509.83</v>
      </c>
      <c r="H36" s="91"/>
      <c r="I36" s="90"/>
      <c r="J36" s="59">
        <f t="shared" si="1"/>
        <v>1076.1199999999999</v>
      </c>
      <c r="L36" s="335"/>
    </row>
    <row r="37" spans="1:20" ht="15" customHeight="1">
      <c r="A37" s="68" t="s">
        <v>7</v>
      </c>
      <c r="B37" s="91">
        <v>362.94</v>
      </c>
      <c r="C37" s="90">
        <v>8.1999999999999993</v>
      </c>
      <c r="D37" s="91">
        <v>7.15</v>
      </c>
      <c r="E37" s="92">
        <v>220</v>
      </c>
      <c r="F37" s="61">
        <v>90</v>
      </c>
      <c r="G37" s="90">
        <v>406.33</v>
      </c>
      <c r="H37" s="91">
        <v>5</v>
      </c>
      <c r="I37" s="90"/>
      <c r="J37" s="59">
        <f t="shared" si="1"/>
        <v>1099.6199999999999</v>
      </c>
      <c r="L37" s="336"/>
    </row>
    <row r="38" spans="1:20" ht="15" customHeight="1">
      <c r="A38" s="14" t="s">
        <v>8</v>
      </c>
      <c r="B38" s="90">
        <v>362.94</v>
      </c>
      <c r="C38" s="91">
        <v>8.1999999999999993</v>
      </c>
      <c r="D38" s="90">
        <v>7.15</v>
      </c>
      <c r="E38" s="61">
        <v>220</v>
      </c>
      <c r="F38" s="92">
        <v>90</v>
      </c>
      <c r="G38" s="91">
        <v>400.89</v>
      </c>
      <c r="H38" s="90"/>
      <c r="I38" s="75">
        <v>162.59</v>
      </c>
      <c r="J38" s="93">
        <f t="shared" si="1"/>
        <v>1251.7699999999998</v>
      </c>
      <c r="L38" s="336"/>
    </row>
    <row r="39" spans="1:20" ht="15" customHeight="1">
      <c r="A39" s="330" t="s">
        <v>9</v>
      </c>
      <c r="B39" s="65">
        <v>362.94</v>
      </c>
      <c r="C39" s="62">
        <v>8.1999999999999993</v>
      </c>
      <c r="D39" s="65">
        <v>7.15</v>
      </c>
      <c r="E39" s="64">
        <v>221</v>
      </c>
      <c r="F39" s="63">
        <v>120</v>
      </c>
      <c r="G39" s="62">
        <v>690.76</v>
      </c>
      <c r="H39" s="65">
        <v>16</v>
      </c>
      <c r="I39" s="65"/>
      <c r="J39" s="70">
        <f t="shared" si="1"/>
        <v>1426.05</v>
      </c>
      <c r="L39" s="336"/>
    </row>
    <row r="40" spans="1:20" ht="15" customHeight="1" thickBot="1">
      <c r="A40" s="71"/>
      <c r="B40" s="85">
        <f t="shared" ref="B40:I40" si="2">SUM(B28:B39)</f>
        <v>4355.28</v>
      </c>
      <c r="C40" s="86">
        <f t="shared" si="2"/>
        <v>98.40000000000002</v>
      </c>
      <c r="D40" s="85">
        <f t="shared" si="2"/>
        <v>85.2</v>
      </c>
      <c r="E40" s="88">
        <f t="shared" si="2"/>
        <v>1453</v>
      </c>
      <c r="F40" s="87">
        <f t="shared" si="2"/>
        <v>1120</v>
      </c>
      <c r="G40" s="86">
        <f t="shared" si="2"/>
        <v>7543.33</v>
      </c>
      <c r="H40" s="86">
        <f t="shared" si="2"/>
        <v>30.6</v>
      </c>
      <c r="I40" s="206">
        <f t="shared" si="2"/>
        <v>162.59</v>
      </c>
      <c r="J40" s="340">
        <v>14848.4</v>
      </c>
      <c r="L40" s="337"/>
      <c r="M40" s="334"/>
      <c r="N40" s="334"/>
      <c r="O40" s="334"/>
      <c r="P40" s="334"/>
      <c r="Q40" s="334"/>
      <c r="R40" s="334"/>
      <c r="S40" s="334"/>
      <c r="T40" s="333"/>
    </row>
    <row r="41" spans="1:20" ht="15" customHeight="1"/>
    <row r="42" spans="1:20" ht="15" customHeight="1"/>
    <row r="43" spans="1:20" ht="20.100000000000001" customHeight="1">
      <c r="A43" s="350" t="s">
        <v>181</v>
      </c>
      <c r="B43" s="338"/>
      <c r="C43" s="338"/>
      <c r="D43" s="338"/>
      <c r="E43" s="338"/>
      <c r="F43" s="351"/>
    </row>
    <row r="44" spans="1:20" ht="20.100000000000001" customHeight="1">
      <c r="A44" s="352" t="s">
        <v>180</v>
      </c>
      <c r="B44" s="353"/>
      <c r="C44" s="354"/>
      <c r="D44" s="389"/>
    </row>
    <row r="45" spans="1:20" ht="9.9499999999999993" customHeight="1" thickBot="1"/>
    <row r="46" spans="1:20" ht="24.95" customHeight="1" thickBot="1">
      <c r="A46" s="310">
        <v>2003</v>
      </c>
      <c r="B46" s="311" t="s">
        <v>20</v>
      </c>
      <c r="C46" s="312" t="s">
        <v>21</v>
      </c>
      <c r="D46" s="312" t="s">
        <v>22</v>
      </c>
      <c r="E46" s="317" t="s">
        <v>23</v>
      </c>
    </row>
    <row r="47" spans="1:20" ht="15" customHeight="1">
      <c r="A47" s="14" t="s">
        <v>18</v>
      </c>
      <c r="B47" s="15">
        <v>1496.81</v>
      </c>
      <c r="C47" s="15">
        <v>23</v>
      </c>
      <c r="D47" s="15"/>
      <c r="E47" s="93">
        <f t="shared" ref="E47:E53" si="3">SUM(B47:D47)</f>
        <v>1519.81</v>
      </c>
      <c r="G47" s="346"/>
    </row>
    <row r="48" spans="1:20" ht="15" customHeight="1">
      <c r="A48" s="21" t="s">
        <v>5</v>
      </c>
      <c r="B48" s="16">
        <v>1496.81</v>
      </c>
      <c r="C48" s="16">
        <v>20</v>
      </c>
      <c r="D48" s="16"/>
      <c r="E48" s="20">
        <f t="shared" si="3"/>
        <v>1516.81</v>
      </c>
      <c r="G48" s="346"/>
    </row>
    <row r="49" spans="1:12" ht="15" customHeight="1">
      <c r="A49" s="99" t="s">
        <v>6</v>
      </c>
      <c r="B49" s="17">
        <v>1496.81</v>
      </c>
      <c r="C49" s="17">
        <v>358.6</v>
      </c>
      <c r="D49" s="17"/>
      <c r="E49" s="34">
        <f t="shared" si="3"/>
        <v>1855.4099999999999</v>
      </c>
      <c r="G49" s="346"/>
    </row>
    <row r="50" spans="1:12" ht="15" customHeight="1">
      <c r="A50" s="21" t="s">
        <v>7</v>
      </c>
      <c r="B50" s="16">
        <v>726.54</v>
      </c>
      <c r="C50" s="16">
        <v>107.96</v>
      </c>
      <c r="D50" s="16"/>
      <c r="E50" s="20">
        <f t="shared" si="3"/>
        <v>834.5</v>
      </c>
      <c r="G50" s="346"/>
    </row>
    <row r="51" spans="1:12" ht="15" customHeight="1">
      <c r="A51" s="21" t="s">
        <v>8</v>
      </c>
      <c r="B51" s="16">
        <v>1496.81</v>
      </c>
      <c r="C51" s="16"/>
      <c r="D51" s="16">
        <v>533.94000000000005</v>
      </c>
      <c r="E51" s="20">
        <f t="shared" si="3"/>
        <v>2030.75</v>
      </c>
      <c r="G51" s="346"/>
    </row>
    <row r="52" spans="1:12" ht="15" customHeight="1">
      <c r="A52" s="21" t="s">
        <v>9</v>
      </c>
      <c r="B52" s="16">
        <v>1541.91</v>
      </c>
      <c r="C52" s="16">
        <v>40.36</v>
      </c>
      <c r="D52" s="18"/>
      <c r="E52" s="20">
        <f t="shared" si="3"/>
        <v>1582.27</v>
      </c>
      <c r="G52" s="346"/>
      <c r="L52" s="313"/>
    </row>
    <row r="53" spans="1:12" ht="20.100000000000001" customHeight="1" thickBot="1">
      <c r="A53" s="77"/>
      <c r="B53" s="57">
        <f>SUM(B47:B52)</f>
        <v>8255.69</v>
      </c>
      <c r="C53" s="57">
        <f>SUM(C47:C52)</f>
        <v>549.91999999999996</v>
      </c>
      <c r="D53" s="57">
        <f>SUM(D47:D52)</f>
        <v>533.94000000000005</v>
      </c>
      <c r="E53" s="355">
        <f t="shared" si="3"/>
        <v>9339.5500000000011</v>
      </c>
      <c r="G53" s="334"/>
      <c r="H53" s="334"/>
      <c r="I53" s="334"/>
      <c r="J53" s="333"/>
    </row>
    <row r="54" spans="1:12" ht="9.9499999999999993" customHeight="1" thickBot="1"/>
    <row r="55" spans="1:12" ht="24.95" customHeight="1" thickBot="1">
      <c r="A55" s="310">
        <v>2004</v>
      </c>
      <c r="B55" s="311" t="s">
        <v>20</v>
      </c>
      <c r="C55" s="314" t="s">
        <v>21</v>
      </c>
      <c r="D55" s="315" t="s">
        <v>133</v>
      </c>
      <c r="E55" s="317" t="s">
        <v>23</v>
      </c>
      <c r="G55" s="316">
        <v>2005</v>
      </c>
      <c r="H55" s="311" t="s">
        <v>20</v>
      </c>
      <c r="I55" s="312" t="s">
        <v>24</v>
      </c>
      <c r="J55" s="315" t="s">
        <v>132</v>
      </c>
      <c r="K55" s="317" t="s">
        <v>23</v>
      </c>
    </row>
    <row r="56" spans="1:12" ht="15" customHeight="1">
      <c r="A56" s="99" t="s">
        <v>12</v>
      </c>
      <c r="B56" s="75">
        <v>2104.48</v>
      </c>
      <c r="C56" s="52">
        <v>68.92</v>
      </c>
      <c r="D56" s="53"/>
      <c r="E56" s="34">
        <f t="shared" ref="E56:E68" si="4">SUM(B56:D56)</f>
        <v>2173.4</v>
      </c>
      <c r="F56" s="347"/>
      <c r="G56" s="99" t="s">
        <v>12</v>
      </c>
      <c r="H56" s="56">
        <v>2206.41</v>
      </c>
      <c r="I56" s="75"/>
      <c r="J56" s="53"/>
      <c r="K56" s="34">
        <f t="shared" ref="K56:K68" si="5">SUM(H56:J56)</f>
        <v>2206.41</v>
      </c>
    </row>
    <row r="57" spans="1:12" ht="15" customHeight="1">
      <c r="A57" s="21" t="s">
        <v>13</v>
      </c>
      <c r="B57" s="22">
        <v>1513.6</v>
      </c>
      <c r="C57" s="19"/>
      <c r="D57" s="23"/>
      <c r="E57" s="20">
        <f t="shared" si="4"/>
        <v>1513.6</v>
      </c>
      <c r="F57" s="347"/>
      <c r="G57" s="21" t="s">
        <v>13</v>
      </c>
      <c r="H57" s="24">
        <v>1399.52</v>
      </c>
      <c r="I57" s="22"/>
      <c r="J57" s="23"/>
      <c r="K57" s="20">
        <f t="shared" si="5"/>
        <v>1399.52</v>
      </c>
    </row>
    <row r="58" spans="1:12" ht="15" customHeight="1">
      <c r="A58" s="99" t="s">
        <v>14</v>
      </c>
      <c r="B58" s="75">
        <v>1506.98</v>
      </c>
      <c r="C58" s="52">
        <v>24.96</v>
      </c>
      <c r="D58" s="53"/>
      <c r="E58" s="34">
        <f t="shared" si="4"/>
        <v>1531.94</v>
      </c>
      <c r="F58" s="347"/>
      <c r="G58" s="99" t="s">
        <v>14</v>
      </c>
      <c r="H58" s="56">
        <v>1455.73</v>
      </c>
      <c r="I58" s="75">
        <v>34.4</v>
      </c>
      <c r="J58" s="53"/>
      <c r="K58" s="34">
        <f t="shared" si="5"/>
        <v>1490.13</v>
      </c>
    </row>
    <row r="59" spans="1:12" ht="15" customHeight="1">
      <c r="A59" s="21" t="s">
        <v>15</v>
      </c>
      <c r="B59" s="22">
        <v>1506.98</v>
      </c>
      <c r="C59" s="19">
        <v>80</v>
      </c>
      <c r="D59" s="23"/>
      <c r="E59" s="20">
        <f t="shared" si="4"/>
        <v>1586.98</v>
      </c>
      <c r="F59" s="347"/>
      <c r="G59" s="21" t="s">
        <v>15</v>
      </c>
      <c r="H59" s="24">
        <v>1399.83</v>
      </c>
      <c r="I59" s="22">
        <v>25</v>
      </c>
      <c r="J59" s="23"/>
      <c r="K59" s="20">
        <f t="shared" si="5"/>
        <v>1424.83</v>
      </c>
    </row>
    <row r="60" spans="1:12" ht="15" customHeight="1">
      <c r="A60" s="99" t="s">
        <v>16</v>
      </c>
      <c r="B60" s="75">
        <v>1506.98</v>
      </c>
      <c r="C60" s="52">
        <v>23</v>
      </c>
      <c r="D60" s="53"/>
      <c r="E60" s="34">
        <f t="shared" si="4"/>
        <v>1529.98</v>
      </c>
      <c r="F60" s="347"/>
      <c r="G60" s="99" t="s">
        <v>16</v>
      </c>
      <c r="H60" s="56">
        <v>1455.87</v>
      </c>
      <c r="I60" s="75"/>
      <c r="J60" s="53"/>
      <c r="K60" s="34">
        <f t="shared" si="5"/>
        <v>1455.87</v>
      </c>
    </row>
    <row r="61" spans="1:12" ht="15" customHeight="1">
      <c r="A61" s="21" t="s">
        <v>17</v>
      </c>
      <c r="B61" s="22">
        <v>2200.33</v>
      </c>
      <c r="C61" s="19">
        <v>40</v>
      </c>
      <c r="D61" s="23"/>
      <c r="E61" s="20">
        <f t="shared" si="4"/>
        <v>2240.33</v>
      </c>
      <c r="F61" s="347"/>
      <c r="G61" s="21" t="s">
        <v>17</v>
      </c>
      <c r="H61" s="24">
        <v>2209.17</v>
      </c>
      <c r="I61" s="22">
        <v>71.89</v>
      </c>
      <c r="J61" s="23"/>
      <c r="K61" s="20">
        <f t="shared" si="5"/>
        <v>2281.06</v>
      </c>
    </row>
    <row r="62" spans="1:12" ht="15" customHeight="1">
      <c r="A62" s="99" t="s">
        <v>18</v>
      </c>
      <c r="B62" s="75">
        <v>1488.2</v>
      </c>
      <c r="C62" s="52">
        <v>20</v>
      </c>
      <c r="D62" s="75"/>
      <c r="E62" s="34">
        <f t="shared" si="4"/>
        <v>1508.2</v>
      </c>
      <c r="F62" s="52"/>
      <c r="G62" s="99" t="s">
        <v>18</v>
      </c>
      <c r="H62" s="56">
        <v>1463</v>
      </c>
      <c r="I62" s="53"/>
      <c r="J62" s="53"/>
      <c r="K62" s="34">
        <f t="shared" si="5"/>
        <v>1463</v>
      </c>
    </row>
    <row r="63" spans="1:12" ht="15" customHeight="1">
      <c r="A63" s="21" t="s">
        <v>5</v>
      </c>
      <c r="B63" s="22">
        <v>1475.79</v>
      </c>
      <c r="C63" s="19">
        <v>35.520000000000003</v>
      </c>
      <c r="D63" s="22">
        <v>79</v>
      </c>
      <c r="E63" s="20">
        <f t="shared" si="4"/>
        <v>1590.31</v>
      </c>
      <c r="F63" s="52"/>
      <c r="G63" s="21" t="s">
        <v>5</v>
      </c>
      <c r="H63" s="24">
        <v>1539</v>
      </c>
      <c r="I63" s="22">
        <v>19</v>
      </c>
      <c r="J63" s="22"/>
      <c r="K63" s="20">
        <f t="shared" si="5"/>
        <v>1558</v>
      </c>
    </row>
    <row r="64" spans="1:12" ht="15" customHeight="1">
      <c r="A64" s="99" t="s">
        <v>6</v>
      </c>
      <c r="B64" s="75">
        <v>1472.05</v>
      </c>
      <c r="C64" s="52"/>
      <c r="D64" s="75"/>
      <c r="E64" s="34">
        <f t="shared" si="4"/>
        <v>1472.05</v>
      </c>
      <c r="F64" s="347"/>
      <c r="G64" s="99" t="s">
        <v>6</v>
      </c>
      <c r="H64" s="56">
        <v>1841.81</v>
      </c>
      <c r="I64" s="75">
        <v>49.96</v>
      </c>
      <c r="J64" s="75"/>
      <c r="K64" s="34">
        <f t="shared" si="5"/>
        <v>1891.77</v>
      </c>
    </row>
    <row r="65" spans="1:11" ht="15" customHeight="1">
      <c r="A65" s="21" t="s">
        <v>7</v>
      </c>
      <c r="B65" s="22">
        <v>1472.05</v>
      </c>
      <c r="C65" s="19">
        <v>166.4</v>
      </c>
      <c r="D65" s="22"/>
      <c r="E65" s="20">
        <f t="shared" si="4"/>
        <v>1638.45</v>
      </c>
      <c r="F65" s="52"/>
      <c r="G65" s="21" t="s">
        <v>7</v>
      </c>
      <c r="H65" s="24">
        <v>1539</v>
      </c>
      <c r="I65" s="22"/>
      <c r="J65" s="22">
        <v>75.680000000000007</v>
      </c>
      <c r="K65" s="20">
        <f t="shared" si="5"/>
        <v>1614.68</v>
      </c>
    </row>
    <row r="66" spans="1:11" ht="15" customHeight="1">
      <c r="A66" s="21" t="s">
        <v>8</v>
      </c>
      <c r="B66" s="22">
        <v>1472.05</v>
      </c>
      <c r="C66" s="19"/>
      <c r="D66" s="22"/>
      <c r="E66" s="20">
        <f t="shared" si="4"/>
        <v>1472.05</v>
      </c>
      <c r="F66" s="52"/>
      <c r="G66" s="21" t="s">
        <v>8</v>
      </c>
      <c r="H66" s="24">
        <v>1498.23</v>
      </c>
      <c r="I66" s="22"/>
      <c r="J66" s="22"/>
      <c r="K66" s="20">
        <f t="shared" si="5"/>
        <v>1498.23</v>
      </c>
    </row>
    <row r="67" spans="1:11" ht="15" customHeight="1">
      <c r="A67" s="21" t="s">
        <v>9</v>
      </c>
      <c r="B67" s="22">
        <v>1435.17</v>
      </c>
      <c r="C67" s="19">
        <v>48.92</v>
      </c>
      <c r="D67" s="22"/>
      <c r="E67" s="20">
        <f t="shared" si="4"/>
        <v>1484.0900000000001</v>
      </c>
      <c r="F67" s="52"/>
      <c r="G67" s="21" t="s">
        <v>9</v>
      </c>
      <c r="H67" s="24">
        <v>1552.46</v>
      </c>
      <c r="I67" s="22"/>
      <c r="J67" s="22">
        <v>259.3</v>
      </c>
      <c r="K67" s="20">
        <f t="shared" si="5"/>
        <v>1811.76</v>
      </c>
    </row>
    <row r="68" spans="1:11" ht="20.100000000000001" customHeight="1" thickBot="1">
      <c r="A68" s="356"/>
      <c r="B68" s="57">
        <f>SUM(B56:B67)</f>
        <v>19154.659999999996</v>
      </c>
      <c r="C68" s="357">
        <f>SUM(C56:C67)</f>
        <v>507.71999999999997</v>
      </c>
      <c r="D68" s="57">
        <f>SUM(D56:D67)</f>
        <v>79</v>
      </c>
      <c r="E68" s="355">
        <f t="shared" si="4"/>
        <v>19741.379999999997</v>
      </c>
      <c r="F68" s="347"/>
      <c r="G68" s="77"/>
      <c r="H68" s="57">
        <f>SUM(H56:H67)</f>
        <v>19560.029999999995</v>
      </c>
      <c r="I68" s="57">
        <f>SUM(I56:I67)</f>
        <v>200.25</v>
      </c>
      <c r="J68" s="57">
        <f>SUM(J56:J67)</f>
        <v>334.98</v>
      </c>
      <c r="K68" s="355">
        <f t="shared" si="5"/>
        <v>20095.259999999995</v>
      </c>
    </row>
    <row r="70" spans="1:11">
      <c r="B70" s="52"/>
      <c r="C70" s="52"/>
      <c r="E70" s="333"/>
      <c r="H70" s="348"/>
      <c r="J70" s="52"/>
      <c r="K70" s="349"/>
    </row>
  </sheetData>
  <pageMargins left="0.70866141732283472" right="0.70866141732283472" top="0.13" bottom="0.12" header="0.12" footer="0.12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17" sqref="E17"/>
    </sheetView>
  </sheetViews>
  <sheetFormatPr baseColWidth="10" defaultRowHeight="15"/>
  <sheetData>
    <row r="1" spans="1:4">
      <c r="A1" s="136" t="s">
        <v>68</v>
      </c>
      <c r="B1" s="136"/>
    </row>
    <row r="3" spans="1:4">
      <c r="A3" s="137" t="s">
        <v>61</v>
      </c>
      <c r="B3" s="137"/>
      <c r="C3" s="137"/>
      <c r="D3" s="137"/>
    </row>
    <row r="4" spans="1:4">
      <c r="A4" s="137"/>
    </row>
    <row r="5" spans="1:4">
      <c r="A5" s="137" t="s">
        <v>71</v>
      </c>
    </row>
    <row r="6" spans="1:4">
      <c r="A6" s="137" t="s">
        <v>69</v>
      </c>
    </row>
    <row r="7" spans="1:4">
      <c r="A7" s="137" t="s">
        <v>63</v>
      </c>
    </row>
    <row r="8" spans="1:4">
      <c r="A8" s="137" t="s">
        <v>62</v>
      </c>
    </row>
    <row r="9" spans="1:4">
      <c r="A9" s="137" t="s">
        <v>59</v>
      </c>
    </row>
    <row r="10" spans="1:4">
      <c r="A10" s="137" t="s">
        <v>72</v>
      </c>
    </row>
    <row r="11" spans="1:4">
      <c r="A11" s="137" t="s">
        <v>73</v>
      </c>
    </row>
    <row r="12" spans="1:4">
      <c r="A12" s="137" t="s">
        <v>58</v>
      </c>
    </row>
    <row r="13" spans="1:4">
      <c r="A13" s="137" t="s">
        <v>65</v>
      </c>
    </row>
    <row r="15" spans="1:4">
      <c r="A15" s="137" t="s">
        <v>74</v>
      </c>
    </row>
    <row r="16" spans="1:4">
      <c r="A16" s="137" t="s">
        <v>66</v>
      </c>
    </row>
    <row r="17" spans="1:1">
      <c r="A17" s="137" t="s">
        <v>67</v>
      </c>
    </row>
    <row r="18" spans="1:1">
      <c r="A18" s="137" t="s">
        <v>70</v>
      </c>
    </row>
    <row r="20" spans="1:1">
      <c r="A20" s="137" t="s">
        <v>64</v>
      </c>
    </row>
    <row r="22" spans="1:1">
      <c r="A22" s="13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36"/>
  <sheetViews>
    <sheetView tabSelected="1" workbookViewId="0">
      <selection activeCell="P11" sqref="P11"/>
    </sheetView>
  </sheetViews>
  <sheetFormatPr baseColWidth="10" defaultRowHeight="15"/>
  <sheetData>
    <row r="2" spans="1:14" ht="20.100000000000001" customHeight="1">
      <c r="A2" s="398" t="s">
        <v>189</v>
      </c>
      <c r="B2" s="286"/>
      <c r="C2" s="286"/>
      <c r="D2" s="286"/>
      <c r="E2" s="286"/>
      <c r="F2" s="286"/>
      <c r="G2" s="323" t="s">
        <v>140</v>
      </c>
      <c r="H2" s="324" t="s">
        <v>191</v>
      </c>
      <c r="I2" s="324"/>
      <c r="J2" s="324"/>
      <c r="K2" s="326" t="s">
        <v>147</v>
      </c>
      <c r="L2" s="326"/>
    </row>
    <row r="3" spans="1:14" ht="20.100000000000001" customHeight="1">
      <c r="A3" s="292" t="s">
        <v>190</v>
      </c>
      <c r="B3" s="293"/>
      <c r="C3" s="293"/>
      <c r="D3" s="294"/>
      <c r="E3" s="243" t="s">
        <v>134</v>
      </c>
      <c r="F3" s="243"/>
      <c r="G3" s="318" t="s">
        <v>140</v>
      </c>
      <c r="H3" s="326" t="s">
        <v>225</v>
      </c>
      <c r="I3" s="325"/>
      <c r="K3" s="326" t="s">
        <v>146</v>
      </c>
      <c r="L3" s="326"/>
    </row>
    <row r="4" spans="1:14" ht="9.9499999999999993" customHeight="1" thickBot="1">
      <c r="G4" s="318" t="s">
        <v>141</v>
      </c>
    </row>
    <row r="5" spans="1:14" ht="24.95" customHeight="1" thickBot="1">
      <c r="A5" s="264" t="s">
        <v>135</v>
      </c>
      <c r="B5" s="265" t="s">
        <v>121</v>
      </c>
      <c r="C5" s="266" t="s">
        <v>122</v>
      </c>
      <c r="D5" s="265" t="s">
        <v>104</v>
      </c>
      <c r="E5" s="265" t="s">
        <v>123</v>
      </c>
      <c r="F5" s="266" t="s">
        <v>124</v>
      </c>
      <c r="G5" s="265" t="s">
        <v>115</v>
      </c>
      <c r="H5" s="266" t="s">
        <v>3</v>
      </c>
      <c r="I5" s="265" t="s">
        <v>116</v>
      </c>
      <c r="J5" s="266" t="s">
        <v>125</v>
      </c>
      <c r="K5" s="265" t="s">
        <v>126</v>
      </c>
      <c r="L5" s="267" t="s">
        <v>127</v>
      </c>
      <c r="M5" s="327" t="s">
        <v>4</v>
      </c>
      <c r="N5" s="332" t="s">
        <v>142</v>
      </c>
    </row>
    <row r="6" spans="1:14" ht="15" customHeight="1">
      <c r="A6" s="268" t="s">
        <v>38</v>
      </c>
      <c r="B6" s="270"/>
      <c r="C6" s="271"/>
      <c r="D6" s="270"/>
      <c r="E6" s="270"/>
      <c r="F6" s="272"/>
      <c r="G6" s="273"/>
      <c r="H6" s="272"/>
      <c r="I6" s="270"/>
      <c r="J6" s="270"/>
      <c r="K6" s="271"/>
      <c r="L6" s="270"/>
      <c r="M6" s="278"/>
      <c r="N6" s="318" t="s">
        <v>143</v>
      </c>
    </row>
    <row r="7" spans="1:14" ht="15" customHeight="1">
      <c r="A7" s="268" t="s">
        <v>39</v>
      </c>
      <c r="B7" s="270"/>
      <c r="C7" s="271"/>
      <c r="D7" s="270"/>
      <c r="E7" s="270"/>
      <c r="F7" s="272"/>
      <c r="G7" s="273"/>
      <c r="H7" s="272"/>
      <c r="I7" s="270"/>
      <c r="J7" s="270"/>
      <c r="K7" s="271"/>
      <c r="L7" s="270"/>
      <c r="M7" s="278"/>
      <c r="N7" s="318" t="s">
        <v>144</v>
      </c>
    </row>
    <row r="8" spans="1:14" ht="15" customHeight="1">
      <c r="A8" s="268" t="s">
        <v>40</v>
      </c>
      <c r="B8" s="270"/>
      <c r="C8" s="271"/>
      <c r="D8" s="270"/>
      <c r="E8" s="270"/>
      <c r="F8" s="272"/>
      <c r="G8" s="273"/>
      <c r="H8" s="272"/>
      <c r="I8" s="270"/>
      <c r="J8" s="270"/>
      <c r="K8" s="271"/>
      <c r="L8" s="270"/>
      <c r="M8" s="278"/>
      <c r="N8" s="318" t="s">
        <v>144</v>
      </c>
    </row>
    <row r="9" spans="1:14" ht="15" customHeight="1">
      <c r="A9" s="268" t="s">
        <v>41</v>
      </c>
      <c r="B9" s="270"/>
      <c r="C9" s="271"/>
      <c r="D9" s="270"/>
      <c r="E9" s="270"/>
      <c r="F9" s="272"/>
      <c r="G9" s="273"/>
      <c r="H9" s="272"/>
      <c r="I9" s="270"/>
      <c r="J9" s="270"/>
      <c r="K9" s="271"/>
      <c r="L9" s="270"/>
      <c r="M9" s="278"/>
      <c r="N9" s="318" t="s">
        <v>144</v>
      </c>
    </row>
    <row r="10" spans="1:14" ht="15" customHeight="1">
      <c r="A10" s="268" t="s">
        <v>42</v>
      </c>
      <c r="B10" s="270"/>
      <c r="C10" s="271"/>
      <c r="D10" s="270"/>
      <c r="E10" s="270"/>
      <c r="F10" s="272"/>
      <c r="G10" s="273"/>
      <c r="H10" s="272"/>
      <c r="I10" s="270"/>
      <c r="J10" s="270"/>
      <c r="K10" s="271"/>
      <c r="L10" s="270"/>
      <c r="M10" s="278"/>
      <c r="N10" s="318" t="s">
        <v>144</v>
      </c>
    </row>
    <row r="11" spans="1:14" ht="15" customHeight="1">
      <c r="A11" s="268" t="s">
        <v>43</v>
      </c>
      <c r="B11" s="270"/>
      <c r="C11" s="271"/>
      <c r="D11" s="270"/>
      <c r="E11" s="270"/>
      <c r="F11" s="272"/>
      <c r="G11" s="273"/>
      <c r="H11" s="272"/>
      <c r="I11" s="270"/>
      <c r="J11" s="270"/>
      <c r="K11" s="271"/>
      <c r="L11" s="270"/>
      <c r="M11" s="278"/>
      <c r="N11" s="318" t="s">
        <v>144</v>
      </c>
    </row>
    <row r="12" spans="1:14" ht="15" customHeight="1">
      <c r="A12" s="268" t="s">
        <v>44</v>
      </c>
      <c r="B12" s="270"/>
      <c r="C12" s="271"/>
      <c r="D12" s="270"/>
      <c r="E12" s="270"/>
      <c r="F12" s="272"/>
      <c r="G12" s="273"/>
      <c r="H12" s="272"/>
      <c r="I12" s="270"/>
      <c r="J12" s="270"/>
      <c r="K12" s="271"/>
      <c r="L12" s="270"/>
      <c r="M12" s="278"/>
      <c r="N12" s="318" t="s">
        <v>144</v>
      </c>
    </row>
    <row r="13" spans="1:14" ht="15" customHeight="1">
      <c r="A13" s="268" t="s">
        <v>45</v>
      </c>
      <c r="B13" s="270"/>
      <c r="C13" s="271"/>
      <c r="D13" s="270"/>
      <c r="E13" s="270"/>
      <c r="F13" s="272"/>
      <c r="G13" s="273"/>
      <c r="H13" s="272"/>
      <c r="I13" s="270"/>
      <c r="J13" s="270"/>
      <c r="K13" s="271"/>
      <c r="L13" s="270"/>
      <c r="M13" s="278"/>
      <c r="N13" s="318" t="s">
        <v>144</v>
      </c>
    </row>
    <row r="14" spans="1:14" ht="15" customHeight="1">
      <c r="A14" s="268" t="s">
        <v>46</v>
      </c>
      <c r="B14" s="270"/>
      <c r="C14" s="271"/>
      <c r="D14" s="270"/>
      <c r="E14" s="270"/>
      <c r="F14" s="272"/>
      <c r="G14" s="273"/>
      <c r="H14" s="272"/>
      <c r="I14" s="270"/>
      <c r="J14" s="270"/>
      <c r="K14" s="271"/>
      <c r="L14" s="270"/>
      <c r="M14" s="278"/>
      <c r="N14" s="318" t="s">
        <v>144</v>
      </c>
    </row>
    <row r="15" spans="1:14" ht="15" customHeight="1">
      <c r="A15" s="268" t="s">
        <v>47</v>
      </c>
      <c r="B15" s="270"/>
      <c r="C15" s="271"/>
      <c r="D15" s="270"/>
      <c r="E15" s="270"/>
      <c r="F15" s="272"/>
      <c r="G15" s="273"/>
      <c r="H15" s="272"/>
      <c r="I15" s="270"/>
      <c r="J15" s="270"/>
      <c r="K15" s="271"/>
      <c r="L15" s="270"/>
      <c r="M15" s="278"/>
      <c r="N15" s="318" t="s">
        <v>144</v>
      </c>
    </row>
    <row r="16" spans="1:14" ht="15" customHeight="1">
      <c r="A16" s="268" t="s">
        <v>48</v>
      </c>
      <c r="B16" s="270"/>
      <c r="C16" s="271"/>
      <c r="D16" s="270"/>
      <c r="E16" s="270"/>
      <c r="F16" s="272"/>
      <c r="G16" s="273"/>
      <c r="H16" s="272"/>
      <c r="I16" s="270"/>
      <c r="J16" s="270"/>
      <c r="K16" s="271"/>
      <c r="L16" s="270"/>
      <c r="M16" s="278"/>
      <c r="N16" s="318" t="s">
        <v>144</v>
      </c>
    </row>
    <row r="17" spans="1:14" ht="15" customHeight="1">
      <c r="A17" s="269" t="s">
        <v>49</v>
      </c>
      <c r="B17" s="274"/>
      <c r="C17" s="275"/>
      <c r="D17" s="274"/>
      <c r="E17" s="274"/>
      <c r="F17" s="276"/>
      <c r="G17" s="277"/>
      <c r="H17" s="276"/>
      <c r="I17" s="274"/>
      <c r="J17" s="274"/>
      <c r="K17" s="275"/>
      <c r="L17" s="274"/>
      <c r="M17" s="279"/>
      <c r="N17" s="318" t="s">
        <v>143</v>
      </c>
    </row>
    <row r="18" spans="1:14" ht="20.100000000000001" customHeight="1" thickBot="1">
      <c r="A18" s="110"/>
      <c r="B18" s="280"/>
      <c r="C18" s="281"/>
      <c r="D18" s="282"/>
      <c r="E18" s="282"/>
      <c r="F18" s="283"/>
      <c r="G18" s="284"/>
      <c r="H18" s="283"/>
      <c r="I18" s="282"/>
      <c r="J18" s="282"/>
      <c r="K18" s="281"/>
      <c r="L18" s="282"/>
      <c r="M18" s="285"/>
      <c r="N18" s="318" t="s">
        <v>140</v>
      </c>
    </row>
    <row r="20" spans="1:14" ht="20.100000000000001" customHeight="1">
      <c r="A20" s="250" t="s">
        <v>149</v>
      </c>
      <c r="B20" s="250"/>
      <c r="C20" s="250"/>
      <c r="D20" s="250"/>
      <c r="E20" s="250"/>
      <c r="F20" s="319" t="s">
        <v>138</v>
      </c>
      <c r="G20" s="250" t="s">
        <v>148</v>
      </c>
      <c r="H20" s="82"/>
    </row>
    <row r="21" spans="1:14" ht="20.100000000000001" customHeight="1">
      <c r="A21" s="251" t="s">
        <v>136</v>
      </c>
      <c r="B21" s="252"/>
      <c r="C21" s="252"/>
      <c r="D21" s="253"/>
      <c r="E21" s="243" t="s">
        <v>139</v>
      </c>
      <c r="F21" s="320" t="s">
        <v>140</v>
      </c>
      <c r="G21" s="326" t="s">
        <v>145</v>
      </c>
    </row>
    <row r="22" spans="1:14" ht="9.9499999999999993" customHeight="1" thickBot="1">
      <c r="F22" s="321" t="s">
        <v>141</v>
      </c>
    </row>
    <row r="23" spans="1:14" ht="24.95" customHeight="1" thickBot="1">
      <c r="A23" s="254" t="s">
        <v>137</v>
      </c>
      <c r="B23" s="255" t="s">
        <v>20</v>
      </c>
      <c r="C23" s="256" t="s">
        <v>21</v>
      </c>
      <c r="D23" s="328" t="s">
        <v>23</v>
      </c>
      <c r="E23" s="322" t="s">
        <v>142</v>
      </c>
      <c r="G23" s="326" t="s">
        <v>150</v>
      </c>
      <c r="H23" s="326"/>
      <c r="I23" s="345"/>
    </row>
    <row r="24" spans="1:14" ht="15" customHeight="1">
      <c r="A24" s="244" t="s">
        <v>12</v>
      </c>
      <c r="B24" s="258"/>
      <c r="C24" s="258"/>
      <c r="D24" s="260"/>
      <c r="E24" s="322" t="s">
        <v>143</v>
      </c>
      <c r="G24" s="326" t="s">
        <v>151</v>
      </c>
      <c r="H24" s="326"/>
      <c r="I24" s="326"/>
    </row>
    <row r="25" spans="1:14" ht="15" customHeight="1">
      <c r="A25" s="244" t="s">
        <v>13</v>
      </c>
      <c r="B25" s="258"/>
      <c r="C25" s="258"/>
      <c r="D25" s="260"/>
      <c r="E25" s="322" t="s">
        <v>144</v>
      </c>
    </row>
    <row r="26" spans="1:14" ht="15" customHeight="1">
      <c r="A26" s="244" t="s">
        <v>14</v>
      </c>
      <c r="B26" s="258"/>
      <c r="C26" s="258"/>
      <c r="D26" s="260"/>
      <c r="E26" s="322" t="s">
        <v>144</v>
      </c>
    </row>
    <row r="27" spans="1:14" ht="15" customHeight="1">
      <c r="A27" s="244" t="s">
        <v>15</v>
      </c>
      <c r="B27" s="258"/>
      <c r="C27" s="258"/>
      <c r="D27" s="260"/>
      <c r="E27" s="322" t="s">
        <v>144</v>
      </c>
    </row>
    <row r="28" spans="1:14" ht="15" customHeight="1">
      <c r="A28" s="244" t="s">
        <v>16</v>
      </c>
      <c r="B28" s="258"/>
      <c r="C28" s="258"/>
      <c r="D28" s="260"/>
      <c r="E28" s="322" t="s">
        <v>144</v>
      </c>
    </row>
    <row r="29" spans="1:14" ht="15" customHeight="1">
      <c r="A29" s="244" t="s">
        <v>17</v>
      </c>
      <c r="B29" s="258"/>
      <c r="C29" s="258"/>
      <c r="D29" s="260"/>
      <c r="E29" s="322" t="s">
        <v>144</v>
      </c>
    </row>
    <row r="30" spans="1:14" ht="15" customHeight="1">
      <c r="A30" s="244" t="s">
        <v>18</v>
      </c>
      <c r="B30" s="258"/>
      <c r="C30" s="258"/>
      <c r="D30" s="260"/>
      <c r="E30" s="322" t="s">
        <v>144</v>
      </c>
    </row>
    <row r="31" spans="1:14" ht="15" customHeight="1">
      <c r="A31" s="244" t="s">
        <v>5</v>
      </c>
      <c r="B31" s="258"/>
      <c r="C31" s="258"/>
      <c r="D31" s="260"/>
      <c r="E31" s="322" t="s">
        <v>144</v>
      </c>
    </row>
    <row r="32" spans="1:14" ht="15" customHeight="1">
      <c r="A32" s="244" t="s">
        <v>6</v>
      </c>
      <c r="B32" s="258"/>
      <c r="C32" s="258"/>
      <c r="D32" s="260"/>
      <c r="E32" s="322" t="s">
        <v>144</v>
      </c>
    </row>
    <row r="33" spans="1:5" ht="15" customHeight="1">
      <c r="A33" s="244" t="s">
        <v>7</v>
      </c>
      <c r="B33" s="258"/>
      <c r="C33" s="258"/>
      <c r="D33" s="260"/>
      <c r="E33" s="322" t="s">
        <v>144</v>
      </c>
    </row>
    <row r="34" spans="1:5" ht="15" customHeight="1">
      <c r="A34" s="244" t="s">
        <v>8</v>
      </c>
      <c r="B34" s="258"/>
      <c r="C34" s="258"/>
      <c r="D34" s="260"/>
      <c r="E34" s="322" t="s">
        <v>144</v>
      </c>
    </row>
    <row r="35" spans="1:5" ht="15" customHeight="1" thickBot="1">
      <c r="A35" s="257" t="s">
        <v>9</v>
      </c>
      <c r="B35" s="259"/>
      <c r="C35" s="259"/>
      <c r="D35" s="261"/>
      <c r="E35" s="322" t="s">
        <v>143</v>
      </c>
    </row>
    <row r="36" spans="1:5" ht="20.100000000000001" customHeight="1" thickBot="1">
      <c r="A36" s="84"/>
      <c r="B36" s="262"/>
      <c r="C36" s="262"/>
      <c r="D36" s="263"/>
      <c r="E36" s="322" t="s">
        <v>140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8"/>
  <sheetViews>
    <sheetView workbookViewId="0">
      <selection activeCell="G38" sqref="G38"/>
    </sheetView>
  </sheetViews>
  <sheetFormatPr baseColWidth="10" defaultRowHeight="15"/>
  <cols>
    <col min="1" max="12" width="9.7109375" customWidth="1"/>
    <col min="13" max="14" width="10.7109375" customWidth="1"/>
  </cols>
  <sheetData>
    <row r="1" spans="1:17" ht="20.100000000000001" customHeight="1">
      <c r="A1" s="350" t="s">
        <v>183</v>
      </c>
      <c r="B1" s="25"/>
      <c r="C1" s="25"/>
      <c r="D1" s="25"/>
      <c r="E1" s="25"/>
      <c r="F1" s="25"/>
      <c r="G1" s="25"/>
      <c r="H1" s="25"/>
    </row>
    <row r="2" spans="1:17" ht="20.100000000000001" customHeight="1">
      <c r="A2" s="368" t="s">
        <v>182</v>
      </c>
      <c r="B2" s="369"/>
      <c r="C2" s="369"/>
      <c r="D2" s="370"/>
      <c r="E2" s="391"/>
    </row>
    <row r="3" spans="1:17" ht="9.9499999999999993" customHeight="1" thickBot="1"/>
    <row r="4" spans="1:17" ht="24.95" customHeight="1" thickBot="1">
      <c r="A4" s="5">
        <v>2006</v>
      </c>
      <c r="B4" s="307" t="s">
        <v>0</v>
      </c>
      <c r="C4" s="309" t="s">
        <v>152</v>
      </c>
      <c r="D4" s="307" t="s">
        <v>104</v>
      </c>
      <c r="E4" s="309" t="s">
        <v>153</v>
      </c>
      <c r="F4" s="364" t="s">
        <v>154</v>
      </c>
      <c r="G4" s="307" t="s">
        <v>155</v>
      </c>
      <c r="H4" s="309" t="s">
        <v>3</v>
      </c>
      <c r="I4" s="307" t="s">
        <v>108</v>
      </c>
      <c r="J4" s="309" t="s">
        <v>125</v>
      </c>
      <c r="K4" s="364" t="s">
        <v>217</v>
      </c>
      <c r="L4" s="367" t="s">
        <v>156</v>
      </c>
      <c r="M4" s="308" t="s">
        <v>4</v>
      </c>
    </row>
    <row r="5" spans="1:17" ht="15" customHeight="1">
      <c r="A5" s="99" t="s">
        <v>38</v>
      </c>
      <c r="B5" s="90">
        <v>362.94</v>
      </c>
      <c r="C5" s="91">
        <v>8.1999999999999993</v>
      </c>
      <c r="D5" s="90">
        <v>7.15</v>
      </c>
      <c r="E5" s="90"/>
      <c r="F5" s="91"/>
      <c r="G5" s="92">
        <v>145</v>
      </c>
      <c r="H5" s="61">
        <v>60</v>
      </c>
      <c r="I5" s="90">
        <v>893.16</v>
      </c>
      <c r="J5" s="91">
        <v>5</v>
      </c>
      <c r="K5" s="90"/>
      <c r="L5" s="91"/>
      <c r="M5" s="59">
        <f t="shared" ref="M5:M17" si="0">SUM(B5:L5)</f>
        <v>1481.4499999999998</v>
      </c>
      <c r="Q5" s="361"/>
    </row>
    <row r="6" spans="1:17" ht="15" customHeight="1">
      <c r="A6" s="99" t="s">
        <v>39</v>
      </c>
      <c r="B6" s="90">
        <v>362.94</v>
      </c>
      <c r="C6" s="91">
        <v>8.1999999999999993</v>
      </c>
      <c r="D6" s="90">
        <v>7.15</v>
      </c>
      <c r="E6" s="90"/>
      <c r="F6" s="91"/>
      <c r="G6" s="92">
        <v>145</v>
      </c>
      <c r="H6" s="61">
        <v>270</v>
      </c>
      <c r="I6" s="90">
        <v>594.72</v>
      </c>
      <c r="J6" s="91"/>
      <c r="K6" s="90"/>
      <c r="L6" s="91"/>
      <c r="M6" s="59">
        <f t="shared" si="0"/>
        <v>1388.01</v>
      </c>
      <c r="Q6" s="361"/>
    </row>
    <row r="7" spans="1:17" ht="15" customHeight="1">
      <c r="A7" s="99" t="s">
        <v>40</v>
      </c>
      <c r="B7" s="90">
        <v>362.94</v>
      </c>
      <c r="C7" s="91">
        <v>8.1999999999999993</v>
      </c>
      <c r="D7" s="90">
        <v>7.15</v>
      </c>
      <c r="E7" s="90">
        <v>9.85</v>
      </c>
      <c r="F7" s="75">
        <v>4.46</v>
      </c>
      <c r="G7" s="92">
        <v>145</v>
      </c>
      <c r="H7" s="61">
        <v>340</v>
      </c>
      <c r="I7" s="90">
        <v>530.05999999999995</v>
      </c>
      <c r="J7" s="91"/>
      <c r="K7" s="90"/>
      <c r="L7" s="91">
        <v>265.77</v>
      </c>
      <c r="M7" s="59">
        <f t="shared" si="0"/>
        <v>1673.4299999999998</v>
      </c>
      <c r="Q7" s="361"/>
    </row>
    <row r="8" spans="1:17" ht="15" customHeight="1">
      <c r="A8" s="99" t="s">
        <v>41</v>
      </c>
      <c r="B8" s="90">
        <v>362.94</v>
      </c>
      <c r="C8" s="91">
        <v>8.1999999999999993</v>
      </c>
      <c r="D8" s="90">
        <v>7.15</v>
      </c>
      <c r="E8" s="90"/>
      <c r="F8" s="91">
        <v>9.08</v>
      </c>
      <c r="G8" s="92">
        <v>145</v>
      </c>
      <c r="H8" s="61">
        <v>140</v>
      </c>
      <c r="I8" s="90">
        <v>641.4</v>
      </c>
      <c r="J8" s="91"/>
      <c r="K8" s="90"/>
      <c r="L8" s="91"/>
      <c r="M8" s="59">
        <f t="shared" si="0"/>
        <v>1313.77</v>
      </c>
      <c r="Q8" s="361"/>
    </row>
    <row r="9" spans="1:17" ht="15" customHeight="1">
      <c r="A9" s="99" t="s">
        <v>42</v>
      </c>
      <c r="B9" s="90">
        <v>362.94</v>
      </c>
      <c r="C9" s="91">
        <v>8.1999999999999993</v>
      </c>
      <c r="D9" s="90">
        <v>7.15</v>
      </c>
      <c r="E9" s="90">
        <v>20.92</v>
      </c>
      <c r="F9" s="91">
        <v>9.2899999999999991</v>
      </c>
      <c r="G9" s="92">
        <v>145</v>
      </c>
      <c r="H9" s="61">
        <v>80</v>
      </c>
      <c r="I9" s="90">
        <v>786.93</v>
      </c>
      <c r="J9" s="91">
        <v>24</v>
      </c>
      <c r="K9" s="90">
        <v>165.9</v>
      </c>
      <c r="L9" s="91"/>
      <c r="M9" s="59">
        <f t="shared" si="0"/>
        <v>1610.33</v>
      </c>
      <c r="Q9" s="361"/>
    </row>
    <row r="10" spans="1:17" ht="15" customHeight="1">
      <c r="A10" s="99" t="s">
        <v>43</v>
      </c>
      <c r="B10" s="75">
        <v>362.94</v>
      </c>
      <c r="C10" s="52">
        <v>8.1999999999999993</v>
      </c>
      <c r="D10" s="75">
        <v>7.15</v>
      </c>
      <c r="E10" s="90">
        <v>20.69</v>
      </c>
      <c r="F10" s="91">
        <v>7.09</v>
      </c>
      <c r="G10" s="92">
        <v>145</v>
      </c>
      <c r="H10" s="61">
        <v>90</v>
      </c>
      <c r="I10" s="90">
        <v>604.4</v>
      </c>
      <c r="J10" s="91">
        <v>24</v>
      </c>
      <c r="K10" s="90"/>
      <c r="L10" s="91"/>
      <c r="M10" s="59">
        <f t="shared" si="0"/>
        <v>1269.4699999999998</v>
      </c>
      <c r="Q10" s="361"/>
    </row>
    <row r="11" spans="1:17" ht="15" customHeight="1">
      <c r="A11" s="99" t="s">
        <v>44</v>
      </c>
      <c r="B11" s="75">
        <v>362.94</v>
      </c>
      <c r="C11" s="52">
        <v>8.1999999999999993</v>
      </c>
      <c r="D11" s="75">
        <v>7.25</v>
      </c>
      <c r="E11" s="90">
        <v>12.13</v>
      </c>
      <c r="F11" s="91">
        <v>6.4</v>
      </c>
      <c r="G11" s="92">
        <v>145</v>
      </c>
      <c r="H11" s="61">
        <v>120</v>
      </c>
      <c r="I11" s="90">
        <v>429.88</v>
      </c>
      <c r="J11" s="91">
        <v>10.73</v>
      </c>
      <c r="K11" s="90"/>
      <c r="L11" s="91"/>
      <c r="M11" s="59">
        <f t="shared" si="0"/>
        <v>1102.53</v>
      </c>
      <c r="Q11" s="361"/>
    </row>
    <row r="12" spans="1:17" ht="15" customHeight="1">
      <c r="A12" s="99" t="s">
        <v>45</v>
      </c>
      <c r="B12" s="90">
        <v>362.94</v>
      </c>
      <c r="C12" s="91">
        <v>8.1999999999999993</v>
      </c>
      <c r="D12" s="90">
        <v>7.25</v>
      </c>
      <c r="E12" s="90"/>
      <c r="F12" s="91">
        <v>8.18</v>
      </c>
      <c r="G12" s="92">
        <v>145</v>
      </c>
      <c r="H12" s="61">
        <v>100</v>
      </c>
      <c r="I12" s="90">
        <v>853.46</v>
      </c>
      <c r="J12" s="91">
        <v>16.399999999999999</v>
      </c>
      <c r="K12" s="90"/>
      <c r="L12" s="91"/>
      <c r="M12" s="59">
        <f t="shared" si="0"/>
        <v>1501.43</v>
      </c>
      <c r="Q12" s="361"/>
    </row>
    <row r="13" spans="1:17" ht="15" customHeight="1">
      <c r="A13" s="99" t="s">
        <v>46</v>
      </c>
      <c r="B13" s="90">
        <v>362.94</v>
      </c>
      <c r="C13" s="91">
        <v>8.1999999999999993</v>
      </c>
      <c r="D13" s="90">
        <v>7.25</v>
      </c>
      <c r="E13" s="90">
        <v>22.03</v>
      </c>
      <c r="F13" s="91">
        <v>11.04</v>
      </c>
      <c r="G13" s="92">
        <v>145</v>
      </c>
      <c r="H13" s="61">
        <v>120</v>
      </c>
      <c r="I13" s="90">
        <v>432.93</v>
      </c>
      <c r="J13" s="91"/>
      <c r="K13" s="90"/>
      <c r="L13" s="91"/>
      <c r="M13" s="59">
        <f t="shared" si="0"/>
        <v>1109.3900000000001</v>
      </c>
      <c r="Q13" s="361"/>
    </row>
    <row r="14" spans="1:17" ht="15" customHeight="1">
      <c r="A14" s="99" t="s">
        <v>47</v>
      </c>
      <c r="B14" s="90">
        <v>362.94</v>
      </c>
      <c r="C14" s="91">
        <v>8.1999999999999993</v>
      </c>
      <c r="D14" s="90">
        <v>7.25</v>
      </c>
      <c r="E14" s="90"/>
      <c r="F14" s="91">
        <v>8.5</v>
      </c>
      <c r="G14" s="92">
        <v>145</v>
      </c>
      <c r="H14" s="61">
        <v>70</v>
      </c>
      <c r="I14" s="90">
        <v>469.09</v>
      </c>
      <c r="J14" s="91">
        <v>5.83</v>
      </c>
      <c r="K14" s="90"/>
      <c r="L14" s="91"/>
      <c r="M14" s="59">
        <f t="shared" si="0"/>
        <v>1076.81</v>
      </c>
      <c r="Q14" s="361"/>
    </row>
    <row r="15" spans="1:17" ht="15" customHeight="1">
      <c r="A15" s="99" t="s">
        <v>48</v>
      </c>
      <c r="B15" s="90">
        <v>362.94</v>
      </c>
      <c r="C15" s="91">
        <v>8.1999999999999993</v>
      </c>
      <c r="D15" s="90">
        <v>7.25</v>
      </c>
      <c r="E15" s="90">
        <v>11.48</v>
      </c>
      <c r="F15" s="91">
        <v>5.69</v>
      </c>
      <c r="G15" s="92">
        <v>50</v>
      </c>
      <c r="H15" s="61">
        <v>20</v>
      </c>
      <c r="I15" s="90">
        <v>568.59</v>
      </c>
      <c r="J15" s="91"/>
      <c r="K15" s="90">
        <v>162.59</v>
      </c>
      <c r="L15" s="91"/>
      <c r="M15" s="59">
        <f t="shared" si="0"/>
        <v>1196.74</v>
      </c>
      <c r="Q15" s="361"/>
    </row>
    <row r="16" spans="1:17" ht="15" customHeight="1">
      <c r="A16" s="89" t="s">
        <v>49</v>
      </c>
      <c r="B16" s="65">
        <v>362.94</v>
      </c>
      <c r="C16" s="62">
        <v>8.1999999999999993</v>
      </c>
      <c r="D16" s="65">
        <v>7.25</v>
      </c>
      <c r="E16" s="65">
        <v>18.04</v>
      </c>
      <c r="F16" s="62">
        <v>12.79</v>
      </c>
      <c r="G16" s="63"/>
      <c r="H16" s="64">
        <v>50</v>
      </c>
      <c r="I16" s="65">
        <v>545.42999999999995</v>
      </c>
      <c r="J16" s="62">
        <v>5</v>
      </c>
      <c r="K16" s="65"/>
      <c r="L16" s="62"/>
      <c r="M16" s="60">
        <f t="shared" si="0"/>
        <v>1009.65</v>
      </c>
      <c r="Q16" s="361"/>
    </row>
    <row r="17" spans="1:18" ht="20.100000000000001" customHeight="1" thickBot="1">
      <c r="A17" s="94"/>
      <c r="B17" s="86">
        <f t="shared" ref="B17:L17" si="1">SUM(B5:B16)</f>
        <v>4355.28</v>
      </c>
      <c r="C17" s="85">
        <f t="shared" si="1"/>
        <v>98.40000000000002</v>
      </c>
      <c r="D17" s="86">
        <f t="shared" si="1"/>
        <v>86.4</v>
      </c>
      <c r="E17" s="86">
        <f t="shared" si="1"/>
        <v>115.14000000000001</v>
      </c>
      <c r="F17" s="85">
        <f t="shared" si="1"/>
        <v>82.519999999999982</v>
      </c>
      <c r="G17" s="88">
        <f t="shared" si="1"/>
        <v>1500</v>
      </c>
      <c r="H17" s="87">
        <f t="shared" si="1"/>
        <v>1460</v>
      </c>
      <c r="I17" s="86">
        <f t="shared" si="1"/>
        <v>7350.0500000000011</v>
      </c>
      <c r="J17" s="85">
        <f t="shared" si="1"/>
        <v>90.96</v>
      </c>
      <c r="K17" s="86">
        <f t="shared" si="1"/>
        <v>328.49</v>
      </c>
      <c r="L17" s="85">
        <f t="shared" si="1"/>
        <v>265.77</v>
      </c>
      <c r="M17" s="340">
        <f t="shared" si="0"/>
        <v>15733.01</v>
      </c>
      <c r="Q17" s="333"/>
    </row>
    <row r="18" spans="1:18" ht="9.9499999999999993" customHeight="1" thickBot="1"/>
    <row r="19" spans="1:18" ht="24.95" customHeight="1" thickBot="1">
      <c r="A19" s="5">
        <v>2007</v>
      </c>
      <c r="B19" s="307" t="s">
        <v>0</v>
      </c>
      <c r="C19" s="309" t="s">
        <v>103</v>
      </c>
      <c r="D19" s="307" t="s">
        <v>104</v>
      </c>
      <c r="E19" s="309" t="s">
        <v>153</v>
      </c>
      <c r="F19" s="307" t="s">
        <v>154</v>
      </c>
      <c r="G19" s="309" t="s">
        <v>124</v>
      </c>
      <c r="H19" s="307" t="s">
        <v>59</v>
      </c>
      <c r="I19" s="309" t="s">
        <v>3</v>
      </c>
      <c r="J19" s="307" t="s">
        <v>116</v>
      </c>
      <c r="K19" s="309" t="s">
        <v>109</v>
      </c>
      <c r="L19" s="364" t="s">
        <v>218</v>
      </c>
      <c r="M19" s="367" t="s">
        <v>156</v>
      </c>
      <c r="N19" s="308" t="s">
        <v>4</v>
      </c>
    </row>
    <row r="20" spans="1:18" ht="15" customHeight="1">
      <c r="A20" s="99" t="s">
        <v>38</v>
      </c>
      <c r="B20" s="90">
        <v>362.94</v>
      </c>
      <c r="C20" s="91">
        <v>8.1999999999999993</v>
      </c>
      <c r="D20" s="90">
        <v>7.25</v>
      </c>
      <c r="E20" s="91">
        <v>12.05</v>
      </c>
      <c r="F20" s="90">
        <v>21.9</v>
      </c>
      <c r="G20" s="61">
        <v>138</v>
      </c>
      <c r="H20" s="92"/>
      <c r="I20" s="92"/>
      <c r="J20" s="91">
        <v>844.42</v>
      </c>
      <c r="K20" s="90">
        <v>32.799999999999997</v>
      </c>
      <c r="L20" s="90"/>
      <c r="M20" s="66"/>
      <c r="N20" s="93">
        <f t="shared" ref="N20:N32" si="2">SUM(B20:M20)</f>
        <v>1427.5599999999997</v>
      </c>
      <c r="P20" s="215"/>
      <c r="R20" s="361"/>
    </row>
    <row r="21" spans="1:18" ht="15" customHeight="1">
      <c r="A21" s="99" t="s">
        <v>39</v>
      </c>
      <c r="B21" s="90">
        <v>362.94</v>
      </c>
      <c r="C21" s="91">
        <v>8.1999999999999993</v>
      </c>
      <c r="D21" s="90">
        <v>7.25</v>
      </c>
      <c r="E21" s="91">
        <v>10.17</v>
      </c>
      <c r="F21" s="90">
        <v>8.67</v>
      </c>
      <c r="G21" s="61">
        <v>138</v>
      </c>
      <c r="H21" s="92">
        <v>50</v>
      </c>
      <c r="I21" s="92">
        <v>90</v>
      </c>
      <c r="J21" s="91">
        <v>502.64</v>
      </c>
      <c r="K21" s="90"/>
      <c r="L21" s="90"/>
      <c r="M21" s="66"/>
      <c r="N21" s="93">
        <f t="shared" si="2"/>
        <v>1177.8699999999999</v>
      </c>
      <c r="P21" s="215"/>
      <c r="R21" s="361"/>
    </row>
    <row r="22" spans="1:18" ht="15" customHeight="1">
      <c r="A22" s="99" t="s">
        <v>40</v>
      </c>
      <c r="B22" s="90">
        <v>362.94</v>
      </c>
      <c r="C22" s="91">
        <v>8.1999999999999993</v>
      </c>
      <c r="D22" s="90">
        <v>7.25</v>
      </c>
      <c r="E22" s="91"/>
      <c r="F22" s="90">
        <v>4.4800000000000004</v>
      </c>
      <c r="G22" s="61">
        <v>138</v>
      </c>
      <c r="H22" s="92">
        <v>50</v>
      </c>
      <c r="I22" s="92">
        <v>30</v>
      </c>
      <c r="J22" s="91">
        <v>537.36</v>
      </c>
      <c r="K22" s="90"/>
      <c r="L22" s="90"/>
      <c r="M22" s="66">
        <v>273.55</v>
      </c>
      <c r="N22" s="93">
        <f t="shared" si="2"/>
        <v>1411.78</v>
      </c>
      <c r="P22" s="215"/>
      <c r="R22" s="361"/>
    </row>
    <row r="23" spans="1:18" ht="15" customHeight="1">
      <c r="A23" s="99" t="s">
        <v>41</v>
      </c>
      <c r="B23" s="90">
        <v>362.94</v>
      </c>
      <c r="C23" s="91">
        <v>8.1999999999999993</v>
      </c>
      <c r="D23" s="90">
        <v>7.25</v>
      </c>
      <c r="E23" s="91">
        <v>19.7</v>
      </c>
      <c r="F23" s="90">
        <v>5.78</v>
      </c>
      <c r="G23" s="61">
        <v>138</v>
      </c>
      <c r="H23" s="92">
        <v>50</v>
      </c>
      <c r="I23" s="92">
        <v>20</v>
      </c>
      <c r="J23" s="91">
        <v>334.14</v>
      </c>
      <c r="K23" s="90">
        <v>5</v>
      </c>
      <c r="L23" s="90"/>
      <c r="M23" s="66"/>
      <c r="N23" s="93">
        <f t="shared" si="2"/>
        <v>951.00999999999988</v>
      </c>
      <c r="P23" s="215"/>
      <c r="Q23" s="215"/>
      <c r="R23" s="361"/>
    </row>
    <row r="24" spans="1:18" ht="15" customHeight="1">
      <c r="A24" s="99" t="s">
        <v>42</v>
      </c>
      <c r="B24" s="90">
        <v>362.94</v>
      </c>
      <c r="C24" s="91">
        <v>8.1999999999999993</v>
      </c>
      <c r="D24" s="90">
        <v>7.25</v>
      </c>
      <c r="E24" s="91"/>
      <c r="F24" s="90">
        <v>5.0599999999999996</v>
      </c>
      <c r="G24" s="61">
        <v>138</v>
      </c>
      <c r="H24" s="92">
        <v>50</v>
      </c>
      <c r="I24" s="92"/>
      <c r="J24" s="91">
        <v>855.63</v>
      </c>
      <c r="K24" s="90"/>
      <c r="L24" s="90">
        <v>167.85</v>
      </c>
      <c r="M24" s="66"/>
      <c r="N24" s="93">
        <f t="shared" si="2"/>
        <v>1594.9299999999998</v>
      </c>
      <c r="P24" s="215"/>
      <c r="R24" s="361"/>
    </row>
    <row r="25" spans="1:18" ht="15" customHeight="1">
      <c r="A25" s="99" t="s">
        <v>43</v>
      </c>
      <c r="B25" s="75">
        <v>362.94</v>
      </c>
      <c r="C25" s="52">
        <v>8.1999999999999993</v>
      </c>
      <c r="D25" s="75">
        <v>7.25</v>
      </c>
      <c r="E25" s="91">
        <v>19.7</v>
      </c>
      <c r="F25" s="90">
        <v>6.63</v>
      </c>
      <c r="G25" s="61">
        <v>138</v>
      </c>
      <c r="H25" s="92">
        <v>50</v>
      </c>
      <c r="I25" s="92">
        <v>80</v>
      </c>
      <c r="J25" s="91">
        <v>1201.78</v>
      </c>
      <c r="K25" s="90"/>
      <c r="L25" s="90"/>
      <c r="M25" s="66"/>
      <c r="N25" s="93">
        <f t="shared" si="2"/>
        <v>1874.5</v>
      </c>
      <c r="P25" s="214"/>
      <c r="R25" s="361"/>
    </row>
    <row r="26" spans="1:18" ht="15" customHeight="1">
      <c r="A26" s="99" t="s">
        <v>44</v>
      </c>
      <c r="B26" s="75">
        <v>362.94</v>
      </c>
      <c r="C26" s="52">
        <v>8.1999999999999993</v>
      </c>
      <c r="D26" s="75">
        <v>7.45</v>
      </c>
      <c r="E26" s="91">
        <v>9.85</v>
      </c>
      <c r="F26" s="90">
        <v>8.99</v>
      </c>
      <c r="G26" s="61">
        <v>138</v>
      </c>
      <c r="H26" s="92">
        <v>50</v>
      </c>
      <c r="I26" s="92">
        <v>120</v>
      </c>
      <c r="J26" s="91">
        <v>657.05</v>
      </c>
      <c r="K26" s="90">
        <v>5</v>
      </c>
      <c r="L26" s="90"/>
      <c r="M26" s="66"/>
      <c r="N26" s="93">
        <f t="shared" si="2"/>
        <v>1367.48</v>
      </c>
      <c r="P26" s="214"/>
      <c r="R26" s="361"/>
    </row>
    <row r="27" spans="1:18" ht="15" customHeight="1">
      <c r="A27" s="99" t="s">
        <v>45</v>
      </c>
      <c r="B27" s="90">
        <v>362.94</v>
      </c>
      <c r="C27" s="91">
        <v>8.1999999999999993</v>
      </c>
      <c r="D27" s="90">
        <v>7.45</v>
      </c>
      <c r="E27" s="91"/>
      <c r="F27" s="90">
        <v>15.18</v>
      </c>
      <c r="G27" s="61">
        <v>138</v>
      </c>
      <c r="H27" s="92">
        <v>50</v>
      </c>
      <c r="I27" s="92">
        <v>20</v>
      </c>
      <c r="J27" s="91">
        <v>688.36</v>
      </c>
      <c r="K27" s="90">
        <v>25.2</v>
      </c>
      <c r="L27" s="90"/>
      <c r="M27" s="66"/>
      <c r="N27" s="93">
        <f t="shared" si="2"/>
        <v>1315.3300000000002</v>
      </c>
      <c r="P27" s="215"/>
      <c r="R27" s="361"/>
    </row>
    <row r="28" spans="1:18" ht="15" customHeight="1">
      <c r="A28" s="99" t="s">
        <v>46</v>
      </c>
      <c r="B28" s="90">
        <v>362.94</v>
      </c>
      <c r="C28" s="91">
        <v>8.1999999999999993</v>
      </c>
      <c r="D28" s="90">
        <v>7.45</v>
      </c>
      <c r="E28" s="91">
        <v>20.5</v>
      </c>
      <c r="F28" s="90">
        <v>11.03</v>
      </c>
      <c r="G28" s="61">
        <v>138</v>
      </c>
      <c r="H28" s="92">
        <v>50</v>
      </c>
      <c r="I28" s="92"/>
      <c r="J28" s="91">
        <v>355.86</v>
      </c>
      <c r="K28" s="90">
        <v>16.8</v>
      </c>
      <c r="L28" s="90"/>
      <c r="M28" s="66"/>
      <c r="N28" s="93">
        <f t="shared" si="2"/>
        <v>970.77999999999986</v>
      </c>
      <c r="P28" s="215"/>
      <c r="R28" s="361"/>
    </row>
    <row r="29" spans="1:18" ht="15" customHeight="1">
      <c r="A29" s="99" t="s">
        <v>47</v>
      </c>
      <c r="B29" s="90">
        <v>362.94</v>
      </c>
      <c r="C29" s="91">
        <v>8.1999999999999993</v>
      </c>
      <c r="D29" s="90">
        <v>7.45</v>
      </c>
      <c r="E29" s="91">
        <v>9.85</v>
      </c>
      <c r="F29" s="90"/>
      <c r="G29" s="61">
        <v>138</v>
      </c>
      <c r="H29" s="92">
        <v>50</v>
      </c>
      <c r="I29" s="92">
        <v>70</v>
      </c>
      <c r="J29" s="91">
        <v>872.36</v>
      </c>
      <c r="K29" s="90">
        <v>26.2</v>
      </c>
      <c r="L29" s="90"/>
      <c r="M29" s="66"/>
      <c r="N29" s="93">
        <f t="shared" si="2"/>
        <v>1545.0000000000002</v>
      </c>
      <c r="P29" s="215"/>
      <c r="R29" s="361"/>
    </row>
    <row r="30" spans="1:18" ht="15" customHeight="1">
      <c r="A30" s="99" t="s">
        <v>48</v>
      </c>
      <c r="B30" s="90">
        <v>362.94</v>
      </c>
      <c r="C30" s="91">
        <v>8.1999999999999993</v>
      </c>
      <c r="D30" s="90">
        <v>7.45</v>
      </c>
      <c r="E30" s="91">
        <v>6.45</v>
      </c>
      <c r="F30" s="90">
        <v>7.3</v>
      </c>
      <c r="G30" s="61">
        <v>124</v>
      </c>
      <c r="H30" s="92">
        <v>50</v>
      </c>
      <c r="I30" s="92"/>
      <c r="J30" s="91">
        <v>497.78</v>
      </c>
      <c r="K30" s="90">
        <v>126</v>
      </c>
      <c r="L30" s="90">
        <v>164.55</v>
      </c>
      <c r="M30" s="66"/>
      <c r="N30" s="93">
        <f t="shared" si="2"/>
        <v>1354.6699999999998</v>
      </c>
      <c r="P30" s="215"/>
      <c r="R30" s="361"/>
    </row>
    <row r="31" spans="1:18" ht="15" customHeight="1">
      <c r="A31" s="89" t="s">
        <v>49</v>
      </c>
      <c r="B31" s="65">
        <v>362.94</v>
      </c>
      <c r="C31" s="62">
        <v>8.1999999999999993</v>
      </c>
      <c r="D31" s="65">
        <v>7.45</v>
      </c>
      <c r="E31" s="62">
        <v>9.85</v>
      </c>
      <c r="F31" s="65"/>
      <c r="G31" s="64"/>
      <c r="H31" s="63">
        <v>50</v>
      </c>
      <c r="I31" s="63">
        <v>80</v>
      </c>
      <c r="J31" s="62">
        <v>430.3</v>
      </c>
      <c r="K31" s="65">
        <v>67.83</v>
      </c>
      <c r="L31" s="65"/>
      <c r="M31" s="67"/>
      <c r="N31" s="70">
        <f t="shared" si="2"/>
        <v>1016.57</v>
      </c>
      <c r="P31" s="333"/>
      <c r="R31" s="361"/>
    </row>
    <row r="32" spans="1:18" ht="20.100000000000001" customHeight="1" thickBot="1">
      <c r="A32" s="94"/>
      <c r="B32" s="86">
        <v>4355.28</v>
      </c>
      <c r="C32" s="85">
        <v>98.40000000000002</v>
      </c>
      <c r="D32" s="86">
        <v>88.200000000000017</v>
      </c>
      <c r="E32" s="85">
        <v>118.11999999999999</v>
      </c>
      <c r="F32" s="86">
        <v>95.02</v>
      </c>
      <c r="G32" s="87">
        <v>1504</v>
      </c>
      <c r="H32" s="88">
        <v>550</v>
      </c>
      <c r="I32" s="88">
        <v>510</v>
      </c>
      <c r="J32" s="85">
        <v>7777.6799999999994</v>
      </c>
      <c r="K32" s="86">
        <v>304.83</v>
      </c>
      <c r="L32" s="86">
        <v>332.4</v>
      </c>
      <c r="M32" s="358">
        <v>273.55</v>
      </c>
      <c r="N32" s="341">
        <f t="shared" si="2"/>
        <v>16007.479999999998</v>
      </c>
      <c r="P32" s="360"/>
      <c r="R32" s="333"/>
    </row>
    <row r="38" spans="1:16" ht="20.100000000000001" customHeight="1">
      <c r="A38" s="350" t="s">
        <v>179</v>
      </c>
      <c r="B38" s="338"/>
      <c r="C38" s="338"/>
      <c r="D38" s="338"/>
      <c r="E38" s="338"/>
      <c r="F38" s="351"/>
      <c r="G38" s="351"/>
      <c r="H38" s="339"/>
    </row>
    <row r="39" spans="1:16" ht="20.100000000000001" customHeight="1">
      <c r="A39" s="352" t="s">
        <v>184</v>
      </c>
      <c r="B39" s="353"/>
      <c r="C39" s="353"/>
      <c r="D39" s="353"/>
      <c r="E39" s="389"/>
    </row>
    <row r="40" spans="1:16" ht="9.9499999999999993" customHeight="1" thickBot="1"/>
    <row r="41" spans="1:16" ht="24.95" customHeight="1" thickBot="1">
      <c r="A41" s="310">
        <v>2006</v>
      </c>
      <c r="B41" s="311" t="s">
        <v>20</v>
      </c>
      <c r="C41" s="314" t="s">
        <v>21</v>
      </c>
      <c r="D41" s="315" t="s">
        <v>158</v>
      </c>
      <c r="E41" s="381" t="s">
        <v>23</v>
      </c>
      <c r="F41" s="27"/>
      <c r="G41" s="27"/>
      <c r="H41" s="28"/>
      <c r="I41" s="310">
        <v>2007</v>
      </c>
      <c r="J41" s="311" t="s">
        <v>20</v>
      </c>
      <c r="K41" s="314" t="s">
        <v>21</v>
      </c>
      <c r="L41" s="359" t="s">
        <v>157</v>
      </c>
      <c r="M41" s="381" t="s">
        <v>23</v>
      </c>
    </row>
    <row r="42" spans="1:16" ht="15" customHeight="1">
      <c r="A42" s="99" t="s">
        <v>12</v>
      </c>
      <c r="B42" s="75">
        <v>2314.06</v>
      </c>
      <c r="C42" s="52">
        <v>28.92</v>
      </c>
      <c r="D42" s="75"/>
      <c r="E42" s="34">
        <f t="shared" ref="E42:E54" si="3">SUM(B42:D42)</f>
        <v>2342.98</v>
      </c>
      <c r="F42" s="26"/>
      <c r="G42" s="215"/>
      <c r="H42" s="26"/>
      <c r="I42" s="99" t="s">
        <v>12</v>
      </c>
      <c r="J42" s="56">
        <v>2453.04</v>
      </c>
      <c r="K42" s="52">
        <v>20</v>
      </c>
      <c r="L42" s="75"/>
      <c r="M42" s="54">
        <f t="shared" ref="M42:M54" si="4">SUM(J42:L42)</f>
        <v>2473.04</v>
      </c>
      <c r="P42" s="215"/>
    </row>
    <row r="43" spans="1:16" ht="15" customHeight="1">
      <c r="A43" s="99" t="s">
        <v>13</v>
      </c>
      <c r="B43" s="75">
        <v>1494.07</v>
      </c>
      <c r="C43" s="52"/>
      <c r="D43" s="75">
        <v>583.42999999999995</v>
      </c>
      <c r="E43" s="34">
        <f t="shared" si="3"/>
        <v>2077.5</v>
      </c>
      <c r="F43" s="26"/>
      <c r="G43" s="215"/>
      <c r="H43" s="26"/>
      <c r="I43" s="99" t="s">
        <v>13</v>
      </c>
      <c r="J43" s="56">
        <v>1691.19</v>
      </c>
      <c r="K43" s="52">
        <v>28.92</v>
      </c>
      <c r="L43" s="75"/>
      <c r="M43" s="54">
        <f t="shared" si="4"/>
        <v>1720.1100000000001</v>
      </c>
      <c r="P43" s="215"/>
    </row>
    <row r="44" spans="1:16" ht="15" customHeight="1">
      <c r="A44" s="99" t="s">
        <v>14</v>
      </c>
      <c r="B44" s="75">
        <v>1541.91</v>
      </c>
      <c r="C44" s="52">
        <v>26</v>
      </c>
      <c r="D44" s="75"/>
      <c r="E44" s="34">
        <f t="shared" si="3"/>
        <v>1567.91</v>
      </c>
      <c r="F44" s="26"/>
      <c r="G44" s="215"/>
      <c r="H44" s="26"/>
      <c r="I44" s="99" t="s">
        <v>14</v>
      </c>
      <c r="J44" s="56">
        <v>1624.59</v>
      </c>
      <c r="K44" s="52"/>
      <c r="L44" s="75"/>
      <c r="M44" s="54">
        <f t="shared" si="4"/>
        <v>1624.59</v>
      </c>
      <c r="P44" s="215"/>
    </row>
    <row r="45" spans="1:16" ht="15" customHeight="1">
      <c r="A45" s="99" t="s">
        <v>15</v>
      </c>
      <c r="B45" s="75">
        <v>1488.12</v>
      </c>
      <c r="C45" s="52">
        <v>19</v>
      </c>
      <c r="D45" s="53"/>
      <c r="E45" s="34">
        <f t="shared" si="3"/>
        <v>1507.12</v>
      </c>
      <c r="F45" s="26"/>
      <c r="G45" s="215"/>
      <c r="H45" s="26"/>
      <c r="I45" s="99" t="s">
        <v>15</v>
      </c>
      <c r="J45" s="56">
        <v>1748.81</v>
      </c>
      <c r="K45" s="52"/>
      <c r="L45" s="75"/>
      <c r="M45" s="54">
        <f t="shared" si="4"/>
        <v>1748.81</v>
      </c>
      <c r="P45" s="215"/>
    </row>
    <row r="46" spans="1:16" ht="15" customHeight="1">
      <c r="A46" s="99" t="s">
        <v>16</v>
      </c>
      <c r="B46" s="75">
        <v>1597.61</v>
      </c>
      <c r="C46" s="52">
        <v>19</v>
      </c>
      <c r="D46" s="53"/>
      <c r="E46" s="34">
        <f t="shared" si="3"/>
        <v>1616.61</v>
      </c>
      <c r="F46" s="26"/>
      <c r="G46" s="215"/>
      <c r="H46" s="26"/>
      <c r="I46" s="99" t="s">
        <v>16</v>
      </c>
      <c r="J46" s="56">
        <v>1797.52</v>
      </c>
      <c r="K46" s="52">
        <v>20</v>
      </c>
      <c r="L46" s="75"/>
      <c r="M46" s="54">
        <f t="shared" si="4"/>
        <v>1817.52</v>
      </c>
      <c r="P46" s="215"/>
    </row>
    <row r="47" spans="1:16" ht="15" customHeight="1">
      <c r="A47" s="99" t="s">
        <v>17</v>
      </c>
      <c r="B47" s="75">
        <v>2307.62</v>
      </c>
      <c r="C47" s="52"/>
      <c r="D47" s="53"/>
      <c r="E47" s="34">
        <f t="shared" si="3"/>
        <v>2307.62</v>
      </c>
      <c r="F47" s="26"/>
      <c r="G47" s="215"/>
      <c r="H47" s="26"/>
      <c r="I47" s="99" t="s">
        <v>17</v>
      </c>
      <c r="J47" s="56">
        <v>2457.0300000000002</v>
      </c>
      <c r="K47" s="52">
        <v>48.92</v>
      </c>
      <c r="L47" s="75"/>
      <c r="M47" s="54">
        <f t="shared" si="4"/>
        <v>2505.9500000000003</v>
      </c>
      <c r="P47" s="215"/>
    </row>
    <row r="48" spans="1:16" ht="15" customHeight="1">
      <c r="A48" s="99" t="s">
        <v>18</v>
      </c>
      <c r="B48" s="75">
        <v>1847.45</v>
      </c>
      <c r="C48" s="52">
        <v>28.45</v>
      </c>
      <c r="D48" s="75"/>
      <c r="E48" s="34">
        <f t="shared" si="3"/>
        <v>1875.9</v>
      </c>
      <c r="F48" s="26"/>
      <c r="G48" s="215"/>
      <c r="H48" s="26"/>
      <c r="I48" s="99" t="s">
        <v>18</v>
      </c>
      <c r="J48" s="56">
        <v>1688.02</v>
      </c>
      <c r="K48" s="52"/>
      <c r="L48" s="75"/>
      <c r="M48" s="54">
        <f t="shared" si="4"/>
        <v>1688.02</v>
      </c>
      <c r="P48" s="215"/>
    </row>
    <row r="49" spans="1:16" ht="15" customHeight="1">
      <c r="A49" s="99" t="s">
        <v>5</v>
      </c>
      <c r="B49" s="75">
        <v>1555.47</v>
      </c>
      <c r="C49" s="52">
        <v>28.92</v>
      </c>
      <c r="D49" s="75"/>
      <c r="E49" s="34">
        <f t="shared" si="3"/>
        <v>1584.39</v>
      </c>
      <c r="F49" s="26"/>
      <c r="G49" s="215"/>
      <c r="H49" s="26"/>
      <c r="I49" s="99" t="s">
        <v>5</v>
      </c>
      <c r="J49" s="56">
        <v>1706.27</v>
      </c>
      <c r="K49" s="52"/>
      <c r="L49" s="75"/>
      <c r="M49" s="54">
        <f t="shared" si="4"/>
        <v>1706.27</v>
      </c>
      <c r="P49" s="215"/>
    </row>
    <row r="50" spans="1:16" ht="15" customHeight="1">
      <c r="A50" s="99" t="s">
        <v>6</v>
      </c>
      <c r="B50" s="75">
        <v>1573.33</v>
      </c>
      <c r="C50" s="52"/>
      <c r="D50" s="75"/>
      <c r="E50" s="34">
        <f t="shared" si="3"/>
        <v>1573.33</v>
      </c>
      <c r="F50" s="26"/>
      <c r="G50" s="215"/>
      <c r="H50" s="26"/>
      <c r="I50" s="99" t="s">
        <v>6</v>
      </c>
      <c r="J50" s="56">
        <v>1690.79</v>
      </c>
      <c r="K50" s="52">
        <v>21</v>
      </c>
      <c r="L50" s="75"/>
      <c r="M50" s="54">
        <f t="shared" si="4"/>
        <v>1711.79</v>
      </c>
      <c r="P50" s="215"/>
    </row>
    <row r="51" spans="1:16" ht="15" customHeight="1">
      <c r="A51" s="99" t="s">
        <v>7</v>
      </c>
      <c r="B51" s="75">
        <v>1572.9</v>
      </c>
      <c r="C51" s="52">
        <v>41.34</v>
      </c>
      <c r="D51" s="75"/>
      <c r="E51" s="34">
        <f t="shared" si="3"/>
        <v>1614.24</v>
      </c>
      <c r="F51" s="26"/>
      <c r="G51" s="215"/>
      <c r="H51" s="26"/>
      <c r="I51" s="99" t="s">
        <v>7</v>
      </c>
      <c r="J51" s="56">
        <v>1695.17</v>
      </c>
      <c r="K51" s="52">
        <v>95.28</v>
      </c>
      <c r="L51" s="75"/>
      <c r="M51" s="54">
        <f t="shared" si="4"/>
        <v>1790.45</v>
      </c>
      <c r="P51" s="215"/>
    </row>
    <row r="52" spans="1:16" ht="15" customHeight="1">
      <c r="A52" s="99" t="s">
        <v>8</v>
      </c>
      <c r="B52" s="75">
        <v>1576.95</v>
      </c>
      <c r="C52" s="52">
        <v>14.4</v>
      </c>
      <c r="D52" s="75"/>
      <c r="E52" s="34">
        <f t="shared" si="3"/>
        <v>1591.3500000000001</v>
      </c>
      <c r="F52" s="26"/>
      <c r="G52" s="215"/>
      <c r="H52" s="26"/>
      <c r="I52" s="99" t="s">
        <v>8</v>
      </c>
      <c r="J52" s="56">
        <v>1689.13</v>
      </c>
      <c r="K52" s="52"/>
      <c r="L52" s="75"/>
      <c r="M52" s="54">
        <f t="shared" si="4"/>
        <v>1689.13</v>
      </c>
      <c r="P52" s="215"/>
    </row>
    <row r="53" spans="1:16" ht="15" customHeight="1">
      <c r="A53" s="89" t="s">
        <v>51</v>
      </c>
      <c r="B53" s="329">
        <v>1629.2</v>
      </c>
      <c r="C53" s="376"/>
      <c r="D53" s="329"/>
      <c r="E53" s="377">
        <f t="shared" si="3"/>
        <v>1629.2</v>
      </c>
      <c r="F53" s="26"/>
      <c r="G53" s="215"/>
      <c r="H53" s="26"/>
      <c r="I53" s="89" t="s">
        <v>9</v>
      </c>
      <c r="J53" s="378">
        <v>1627.02</v>
      </c>
      <c r="K53" s="376">
        <v>27</v>
      </c>
      <c r="L53" s="329">
        <v>118</v>
      </c>
      <c r="M53" s="379">
        <f t="shared" si="4"/>
        <v>1772.02</v>
      </c>
      <c r="P53" s="215"/>
    </row>
    <row r="54" spans="1:16" ht="20.100000000000001" customHeight="1" thickBot="1">
      <c r="A54" s="77"/>
      <c r="B54" s="57">
        <v>20498.690000000002</v>
      </c>
      <c r="C54" s="357">
        <v>206.03000000000003</v>
      </c>
      <c r="D54" s="57">
        <v>583.42999999999995</v>
      </c>
      <c r="E54" s="355">
        <f t="shared" si="3"/>
        <v>21288.15</v>
      </c>
      <c r="F54" s="29"/>
      <c r="G54" s="362"/>
      <c r="H54" s="26"/>
      <c r="I54" s="77"/>
      <c r="J54" s="57">
        <f>SUM(J42:J53)</f>
        <v>21868.58</v>
      </c>
      <c r="K54" s="357">
        <f>SUM(K42:K53)</f>
        <v>261.12</v>
      </c>
      <c r="L54" s="57">
        <f>SUM(L42:L53)</f>
        <v>118</v>
      </c>
      <c r="M54" s="386">
        <f t="shared" si="4"/>
        <v>22247.7</v>
      </c>
      <c r="P54" s="333"/>
    </row>
    <row r="58" spans="1:16">
      <c r="J58" s="215"/>
      <c r="K58" s="363"/>
      <c r="L58" s="215"/>
      <c r="M58" s="333"/>
    </row>
  </sheetData>
  <pageMargins left="0.43" right="0.56999999999999995" top="0.41" bottom="0.47" header="0.26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P10" sqref="P10"/>
    </sheetView>
  </sheetViews>
  <sheetFormatPr baseColWidth="10" defaultRowHeight="15"/>
  <cols>
    <col min="1" max="13" width="9.7109375" customWidth="1"/>
    <col min="14" max="14" width="10.7109375" customWidth="1"/>
  </cols>
  <sheetData>
    <row r="1" spans="1:18" ht="20.100000000000001" customHeight="1">
      <c r="A1" s="393" t="s">
        <v>185</v>
      </c>
      <c r="B1" s="372"/>
      <c r="C1" s="372"/>
      <c r="D1" s="372"/>
      <c r="E1" s="372"/>
      <c r="F1" s="372"/>
      <c r="G1" s="372"/>
      <c r="H1" s="30"/>
    </row>
    <row r="2" spans="1:18" ht="20.100000000000001" customHeight="1">
      <c r="A2" s="392" t="s">
        <v>187</v>
      </c>
      <c r="B2" s="390"/>
      <c r="C2" s="390"/>
      <c r="D2" s="387"/>
      <c r="E2" s="391"/>
    </row>
    <row r="3" spans="1:18" ht="9.9499999999999993" customHeight="1" thickBot="1"/>
    <row r="4" spans="1:18" ht="24.95" customHeight="1" thickBot="1">
      <c r="A4" s="11">
        <v>2008</v>
      </c>
      <c r="B4" s="307" t="s">
        <v>0</v>
      </c>
      <c r="C4" s="309" t="s">
        <v>159</v>
      </c>
      <c r="D4" s="307" t="s">
        <v>160</v>
      </c>
      <c r="E4" s="309" t="s">
        <v>153</v>
      </c>
      <c r="F4" s="307" t="s">
        <v>161</v>
      </c>
      <c r="G4" s="309" t="s">
        <v>155</v>
      </c>
      <c r="H4" s="307" t="s">
        <v>59</v>
      </c>
      <c r="I4" s="309" t="s">
        <v>3</v>
      </c>
      <c r="J4" s="307" t="s">
        <v>108</v>
      </c>
      <c r="K4" s="307" t="s">
        <v>163</v>
      </c>
      <c r="L4" s="364" t="s">
        <v>165</v>
      </c>
      <c r="M4" s="309" t="s">
        <v>110</v>
      </c>
      <c r="N4" s="306" t="s">
        <v>4</v>
      </c>
    </row>
    <row r="5" spans="1:18" ht="15" customHeight="1">
      <c r="A5" s="99" t="s">
        <v>38</v>
      </c>
      <c r="B5" s="90">
        <v>362.94</v>
      </c>
      <c r="C5" s="91">
        <v>7.86</v>
      </c>
      <c r="D5" s="90">
        <v>7.45</v>
      </c>
      <c r="E5" s="91">
        <v>9.85</v>
      </c>
      <c r="F5" s="90">
        <v>11.97</v>
      </c>
      <c r="G5" s="61">
        <v>150</v>
      </c>
      <c r="H5" s="32">
        <v>50</v>
      </c>
      <c r="I5" s="92"/>
      <c r="J5" s="91">
        <v>712.89</v>
      </c>
      <c r="K5" s="31">
        <v>25.2</v>
      </c>
      <c r="L5" s="90"/>
      <c r="M5" s="90"/>
      <c r="N5" s="93">
        <f t="shared" ref="N5:N16" si="0">SUM(B5:M5)</f>
        <v>1338.16</v>
      </c>
      <c r="Q5" s="361"/>
      <c r="R5" s="295"/>
    </row>
    <row r="6" spans="1:18" ht="15" customHeight="1">
      <c r="A6" s="99" t="s">
        <v>39</v>
      </c>
      <c r="B6" s="90">
        <v>362.94</v>
      </c>
      <c r="C6" s="91">
        <v>7.86</v>
      </c>
      <c r="D6" s="90">
        <v>7.45</v>
      </c>
      <c r="E6" s="91">
        <v>9.85</v>
      </c>
      <c r="F6" s="90" t="s">
        <v>53</v>
      </c>
      <c r="G6" s="61">
        <v>150</v>
      </c>
      <c r="H6" s="32">
        <v>50</v>
      </c>
      <c r="I6" s="92">
        <v>40</v>
      </c>
      <c r="J6" s="91">
        <v>818.18</v>
      </c>
      <c r="K6" s="31">
        <v>8.4</v>
      </c>
      <c r="L6" s="90"/>
      <c r="M6" s="90"/>
      <c r="N6" s="93">
        <f t="shared" si="0"/>
        <v>1454.68</v>
      </c>
      <c r="Q6" s="361"/>
      <c r="R6" s="295"/>
    </row>
    <row r="7" spans="1:18" ht="15" customHeight="1">
      <c r="A7" s="99" t="s">
        <v>40</v>
      </c>
      <c r="B7" s="90">
        <v>362.94</v>
      </c>
      <c r="C7" s="91">
        <v>7.86</v>
      </c>
      <c r="D7" s="90">
        <v>7.45</v>
      </c>
      <c r="E7" s="91">
        <v>9.85</v>
      </c>
      <c r="F7" s="90">
        <v>20.8</v>
      </c>
      <c r="G7" s="61">
        <v>150</v>
      </c>
      <c r="H7" s="32">
        <v>50</v>
      </c>
      <c r="I7" s="92">
        <v>40</v>
      </c>
      <c r="J7" s="91">
        <v>600.03</v>
      </c>
      <c r="K7" s="31"/>
      <c r="L7" s="90"/>
      <c r="M7" s="90">
        <v>288.58</v>
      </c>
      <c r="N7" s="93">
        <f t="shared" si="0"/>
        <v>1537.51</v>
      </c>
      <c r="Q7" s="361"/>
      <c r="R7" s="295"/>
    </row>
    <row r="8" spans="1:18" ht="15" customHeight="1">
      <c r="A8" s="99" t="s">
        <v>41</v>
      </c>
      <c r="B8" s="90">
        <v>362.94</v>
      </c>
      <c r="C8" s="91">
        <v>7.86</v>
      </c>
      <c r="D8" s="90">
        <v>7.45</v>
      </c>
      <c r="E8" s="91">
        <v>10.3</v>
      </c>
      <c r="F8" s="90"/>
      <c r="G8" s="61">
        <v>150</v>
      </c>
      <c r="H8" s="32">
        <v>100</v>
      </c>
      <c r="I8" s="92">
        <v>30</v>
      </c>
      <c r="J8" s="91">
        <v>464.83</v>
      </c>
      <c r="K8" s="31">
        <v>8.19</v>
      </c>
      <c r="L8" s="90"/>
      <c r="M8" s="90"/>
      <c r="N8" s="93">
        <f t="shared" si="0"/>
        <v>1141.57</v>
      </c>
      <c r="Q8" s="361"/>
      <c r="R8" s="295"/>
    </row>
    <row r="9" spans="1:18" ht="15" customHeight="1">
      <c r="A9" s="99" t="s">
        <v>42</v>
      </c>
      <c r="B9" s="90">
        <v>362.94</v>
      </c>
      <c r="C9" s="91">
        <v>7.86</v>
      </c>
      <c r="D9" s="90">
        <v>7.6</v>
      </c>
      <c r="E9" s="91">
        <v>9.85</v>
      </c>
      <c r="F9" s="90">
        <v>16.940000000000001</v>
      </c>
      <c r="G9" s="61">
        <v>150</v>
      </c>
      <c r="H9" s="32">
        <v>100</v>
      </c>
      <c r="I9" s="92">
        <v>50</v>
      </c>
      <c r="J9" s="91">
        <v>449.29</v>
      </c>
      <c r="K9" s="31"/>
      <c r="L9" s="90">
        <v>171.37</v>
      </c>
      <c r="M9" s="90"/>
      <c r="N9" s="93">
        <f t="shared" si="0"/>
        <v>1325.85</v>
      </c>
      <c r="Q9" s="361"/>
      <c r="R9" s="295"/>
    </row>
    <row r="10" spans="1:18" ht="15" customHeight="1">
      <c r="A10" s="99" t="s">
        <v>43</v>
      </c>
      <c r="B10" s="90">
        <v>362.94</v>
      </c>
      <c r="C10" s="91">
        <v>7.86</v>
      </c>
      <c r="D10" s="90">
        <v>7.6</v>
      </c>
      <c r="E10" s="91">
        <v>9.85</v>
      </c>
      <c r="F10" s="90">
        <v>19.04</v>
      </c>
      <c r="G10" s="61">
        <v>150</v>
      </c>
      <c r="H10" s="32">
        <v>100</v>
      </c>
      <c r="I10" s="92">
        <v>310</v>
      </c>
      <c r="J10" s="91">
        <v>1150.57</v>
      </c>
      <c r="K10" s="31">
        <v>17.2</v>
      </c>
      <c r="L10" s="90"/>
      <c r="M10" s="90"/>
      <c r="N10" s="93">
        <f t="shared" si="0"/>
        <v>2135.06</v>
      </c>
      <c r="Q10" s="361"/>
      <c r="R10" s="295"/>
    </row>
    <row r="11" spans="1:18" ht="15" customHeight="1">
      <c r="A11" s="99" t="s">
        <v>44</v>
      </c>
      <c r="B11" s="90">
        <v>362.94</v>
      </c>
      <c r="C11" s="91">
        <v>7.86</v>
      </c>
      <c r="D11" s="90">
        <v>7.6</v>
      </c>
      <c r="E11" s="91">
        <v>8.83</v>
      </c>
      <c r="F11" s="90"/>
      <c r="G11" s="61">
        <v>150</v>
      </c>
      <c r="H11" s="32">
        <v>100</v>
      </c>
      <c r="I11" s="92">
        <v>170</v>
      </c>
      <c r="J11" s="91">
        <v>649.45000000000005</v>
      </c>
      <c r="K11" s="31">
        <v>5</v>
      </c>
      <c r="L11" s="90"/>
      <c r="M11" s="90"/>
      <c r="N11" s="93">
        <f t="shared" si="0"/>
        <v>1461.68</v>
      </c>
      <c r="Q11" s="361"/>
      <c r="R11" s="295"/>
    </row>
    <row r="12" spans="1:18" ht="15" customHeight="1">
      <c r="A12" s="99" t="s">
        <v>45</v>
      </c>
      <c r="B12" s="90">
        <v>362.94</v>
      </c>
      <c r="C12" s="91">
        <v>7.86</v>
      </c>
      <c r="D12" s="90">
        <v>7.6</v>
      </c>
      <c r="E12" s="91">
        <v>9.85</v>
      </c>
      <c r="F12" s="90">
        <v>14.4</v>
      </c>
      <c r="G12" s="61">
        <v>150</v>
      </c>
      <c r="H12" s="32">
        <v>100</v>
      </c>
      <c r="I12" s="92">
        <v>40</v>
      </c>
      <c r="J12" s="91">
        <v>815.2</v>
      </c>
      <c r="K12" s="31">
        <v>43</v>
      </c>
      <c r="L12" s="90"/>
      <c r="M12" s="90"/>
      <c r="N12" s="93">
        <f t="shared" si="0"/>
        <v>1550.8500000000001</v>
      </c>
      <c r="Q12" s="361"/>
      <c r="R12" s="295"/>
    </row>
    <row r="13" spans="1:18" ht="15" customHeight="1">
      <c r="A13" s="99" t="s">
        <v>46</v>
      </c>
      <c r="B13" s="90">
        <v>362.94</v>
      </c>
      <c r="C13" s="91">
        <v>7.86</v>
      </c>
      <c r="D13" s="90">
        <v>7.6</v>
      </c>
      <c r="E13" s="91">
        <v>9.85</v>
      </c>
      <c r="F13" s="90"/>
      <c r="G13" s="61">
        <v>150</v>
      </c>
      <c r="H13" s="32">
        <v>100</v>
      </c>
      <c r="I13" s="92"/>
      <c r="J13" s="91">
        <v>664.28</v>
      </c>
      <c r="K13" s="31">
        <v>60.2</v>
      </c>
      <c r="L13" s="90"/>
      <c r="M13" s="90"/>
      <c r="N13" s="93">
        <f t="shared" si="0"/>
        <v>1362.73</v>
      </c>
      <c r="Q13" s="361"/>
      <c r="R13" s="295"/>
    </row>
    <row r="14" spans="1:18" ht="15" customHeight="1">
      <c r="A14" s="99" t="s">
        <v>47</v>
      </c>
      <c r="B14" s="90">
        <v>362.94</v>
      </c>
      <c r="C14" s="91">
        <v>7.86</v>
      </c>
      <c r="D14" s="90">
        <v>7.6</v>
      </c>
      <c r="E14" s="91">
        <v>9.85</v>
      </c>
      <c r="F14" s="90">
        <v>10.43</v>
      </c>
      <c r="G14" s="61">
        <v>150</v>
      </c>
      <c r="H14" s="32">
        <v>100</v>
      </c>
      <c r="I14" s="92">
        <v>50</v>
      </c>
      <c r="J14" s="91">
        <v>853.54</v>
      </c>
      <c r="K14" s="31">
        <v>124.11</v>
      </c>
      <c r="L14" s="90"/>
      <c r="M14" s="90"/>
      <c r="N14" s="34">
        <f t="shared" si="0"/>
        <v>1676.33</v>
      </c>
      <c r="Q14" s="215"/>
      <c r="R14" s="295"/>
    </row>
    <row r="15" spans="1:18" ht="15" customHeight="1">
      <c r="A15" s="99" t="s">
        <v>48</v>
      </c>
      <c r="B15" s="90">
        <v>362.94</v>
      </c>
      <c r="C15" s="91">
        <v>7.86</v>
      </c>
      <c r="D15" s="90">
        <v>7.6</v>
      </c>
      <c r="E15" s="91">
        <v>10.31</v>
      </c>
      <c r="F15" s="90"/>
      <c r="G15" s="61">
        <v>116</v>
      </c>
      <c r="H15" s="32">
        <v>100</v>
      </c>
      <c r="I15" s="92">
        <v>30</v>
      </c>
      <c r="J15" s="91">
        <v>530.23</v>
      </c>
      <c r="K15" s="31">
        <v>68.8</v>
      </c>
      <c r="L15" s="90">
        <v>168.07</v>
      </c>
      <c r="M15" s="90"/>
      <c r="N15" s="93">
        <f t="shared" si="0"/>
        <v>1401.81</v>
      </c>
      <c r="Q15" s="361"/>
      <c r="R15" s="295"/>
    </row>
    <row r="16" spans="1:18" ht="15" customHeight="1">
      <c r="A16" s="89" t="s">
        <v>49</v>
      </c>
      <c r="B16" s="65">
        <v>362.94</v>
      </c>
      <c r="C16" s="62">
        <v>7.86</v>
      </c>
      <c r="D16" s="65">
        <v>7.6</v>
      </c>
      <c r="E16" s="62">
        <v>9.85</v>
      </c>
      <c r="F16" s="65">
        <v>24.46</v>
      </c>
      <c r="G16" s="64"/>
      <c r="H16" s="33">
        <v>100</v>
      </c>
      <c r="I16" s="63">
        <v>50</v>
      </c>
      <c r="J16" s="62">
        <v>560.04999999999995</v>
      </c>
      <c r="K16" s="48">
        <v>28.93</v>
      </c>
      <c r="L16" s="65"/>
      <c r="M16" s="65"/>
      <c r="N16" s="70">
        <f t="shared" si="0"/>
        <v>1151.69</v>
      </c>
      <c r="Q16" s="361"/>
      <c r="R16" s="295"/>
    </row>
    <row r="17" spans="1:18" ht="20.100000000000001" customHeight="1" thickBot="1">
      <c r="A17" s="94"/>
      <c r="B17" s="86">
        <f t="shared" ref="B17:N17" si="1">SUM(B5:B16)</f>
        <v>4355.28</v>
      </c>
      <c r="C17" s="85">
        <f t="shared" si="1"/>
        <v>94.320000000000007</v>
      </c>
      <c r="D17" s="86">
        <f t="shared" si="1"/>
        <v>90.59999999999998</v>
      </c>
      <c r="E17" s="85">
        <f t="shared" si="1"/>
        <v>118.08999999999997</v>
      </c>
      <c r="F17" s="86">
        <f t="shared" si="1"/>
        <v>118.04000000000002</v>
      </c>
      <c r="G17" s="87">
        <f t="shared" si="1"/>
        <v>1616</v>
      </c>
      <c r="H17" s="373">
        <f t="shared" si="1"/>
        <v>1050</v>
      </c>
      <c r="I17" s="88">
        <f t="shared" si="1"/>
        <v>810</v>
      </c>
      <c r="J17" s="85">
        <f t="shared" si="1"/>
        <v>8268.5399999999991</v>
      </c>
      <c r="K17" s="206">
        <f t="shared" si="1"/>
        <v>389.03000000000003</v>
      </c>
      <c r="L17" s="86">
        <f t="shared" si="1"/>
        <v>339.44</v>
      </c>
      <c r="M17" s="86">
        <f t="shared" si="1"/>
        <v>288.58</v>
      </c>
      <c r="N17" s="341">
        <f t="shared" si="1"/>
        <v>17537.919999999998</v>
      </c>
      <c r="Q17" s="371"/>
      <c r="R17" s="295"/>
    </row>
    <row r="18" spans="1:18" ht="9.9499999999999993" customHeight="1" thickBot="1"/>
    <row r="19" spans="1:18" ht="24.95" customHeight="1" thickBot="1">
      <c r="A19" s="11">
        <v>2009</v>
      </c>
      <c r="B19" s="307" t="s">
        <v>0</v>
      </c>
      <c r="C19" s="309" t="s">
        <v>159</v>
      </c>
      <c r="D19" s="307" t="s">
        <v>104</v>
      </c>
      <c r="E19" s="309" t="s">
        <v>153</v>
      </c>
      <c r="F19" s="364" t="s">
        <v>162</v>
      </c>
      <c r="G19" s="366" t="s">
        <v>124</v>
      </c>
      <c r="H19" s="307" t="s">
        <v>59</v>
      </c>
      <c r="I19" s="309" t="s">
        <v>3</v>
      </c>
      <c r="J19" s="307" t="s">
        <v>108</v>
      </c>
      <c r="K19" s="307" t="s">
        <v>164</v>
      </c>
      <c r="L19" s="364" t="s">
        <v>166</v>
      </c>
      <c r="M19" s="367" t="s">
        <v>167</v>
      </c>
      <c r="N19" s="308" t="s">
        <v>4</v>
      </c>
    </row>
    <row r="20" spans="1:18" ht="15" customHeight="1">
      <c r="A20" s="35" t="s">
        <v>38</v>
      </c>
      <c r="B20" s="91">
        <v>362.94</v>
      </c>
      <c r="C20" s="90">
        <v>7.86</v>
      </c>
      <c r="D20" s="91">
        <v>7.6</v>
      </c>
      <c r="E20" s="90">
        <v>9.85</v>
      </c>
      <c r="F20" s="91"/>
      <c r="G20" s="92">
        <v>161</v>
      </c>
      <c r="H20" s="365">
        <v>100</v>
      </c>
      <c r="I20" s="36">
        <v>50</v>
      </c>
      <c r="J20" s="91">
        <v>645.74</v>
      </c>
      <c r="K20" s="90">
        <v>17.2</v>
      </c>
      <c r="L20" s="90"/>
      <c r="M20" s="90"/>
      <c r="N20" s="93">
        <f t="shared" ref="N20:N32" si="2">SUM(B20:M20)</f>
        <v>1362.19</v>
      </c>
      <c r="Q20" s="361"/>
    </row>
    <row r="21" spans="1:18" ht="15" customHeight="1">
      <c r="A21" s="68" t="s">
        <v>39</v>
      </c>
      <c r="B21" s="91">
        <v>362.94</v>
      </c>
      <c r="C21" s="90">
        <v>7.86</v>
      </c>
      <c r="D21" s="91">
        <v>7.6</v>
      </c>
      <c r="E21" s="90">
        <v>12.42</v>
      </c>
      <c r="F21" s="37">
        <v>26.52</v>
      </c>
      <c r="G21" s="92">
        <v>161</v>
      </c>
      <c r="H21" s="38">
        <v>100</v>
      </c>
      <c r="I21" s="36">
        <v>30</v>
      </c>
      <c r="J21" s="91">
        <v>707.31</v>
      </c>
      <c r="K21" s="90"/>
      <c r="L21" s="90"/>
      <c r="M21" s="90"/>
      <c r="N21" s="93">
        <f t="shared" si="2"/>
        <v>1415.65</v>
      </c>
      <c r="Q21" s="361"/>
    </row>
    <row r="22" spans="1:18" ht="15" customHeight="1">
      <c r="A22" s="68" t="s">
        <v>40</v>
      </c>
      <c r="B22" s="91">
        <v>362.94</v>
      </c>
      <c r="C22" s="90">
        <v>7.86</v>
      </c>
      <c r="D22" s="91">
        <v>7.8</v>
      </c>
      <c r="E22" s="90">
        <v>9.85</v>
      </c>
      <c r="F22" s="91"/>
      <c r="G22" s="92">
        <v>161</v>
      </c>
      <c r="H22" s="38">
        <v>100</v>
      </c>
      <c r="I22" s="36">
        <v>30</v>
      </c>
      <c r="J22" s="91">
        <v>445.87</v>
      </c>
      <c r="K22" s="90"/>
      <c r="L22" s="90"/>
      <c r="M22" s="90"/>
      <c r="N22" s="93">
        <f t="shared" si="2"/>
        <v>1125.3200000000002</v>
      </c>
      <c r="Q22" s="361"/>
    </row>
    <row r="23" spans="1:18" ht="15" customHeight="1">
      <c r="A23" s="68" t="s">
        <v>41</v>
      </c>
      <c r="B23" s="91">
        <v>362.94</v>
      </c>
      <c r="C23" s="90">
        <v>7.86</v>
      </c>
      <c r="D23" s="91">
        <v>7.8</v>
      </c>
      <c r="E23" s="90">
        <v>10.55</v>
      </c>
      <c r="F23" s="91">
        <v>19.98</v>
      </c>
      <c r="G23" s="92">
        <v>161</v>
      </c>
      <c r="H23" s="38">
        <v>100</v>
      </c>
      <c r="I23" s="36">
        <v>90</v>
      </c>
      <c r="J23" s="91">
        <v>466.7</v>
      </c>
      <c r="K23" s="90">
        <v>5.24</v>
      </c>
      <c r="L23" s="90"/>
      <c r="M23" s="90">
        <v>304.79000000000002</v>
      </c>
      <c r="N23" s="93">
        <f t="shared" si="2"/>
        <v>1536.8600000000001</v>
      </c>
      <c r="Q23" s="361"/>
    </row>
    <row r="24" spans="1:18" ht="15" customHeight="1">
      <c r="A24" s="68" t="s">
        <v>42</v>
      </c>
      <c r="B24" s="91">
        <v>362.94</v>
      </c>
      <c r="C24" s="90">
        <v>7.86</v>
      </c>
      <c r="D24" s="91">
        <v>7.8</v>
      </c>
      <c r="E24" s="90">
        <v>9.85</v>
      </c>
      <c r="F24" s="91"/>
      <c r="G24" s="92">
        <v>161</v>
      </c>
      <c r="H24" s="38">
        <v>100</v>
      </c>
      <c r="I24" s="36">
        <v>330</v>
      </c>
      <c r="J24" s="91">
        <v>655.38</v>
      </c>
      <c r="K24" s="90"/>
      <c r="L24" s="90">
        <v>167.24</v>
      </c>
      <c r="M24" s="90"/>
      <c r="N24" s="93">
        <f t="shared" si="2"/>
        <v>1802.07</v>
      </c>
      <c r="Q24" s="361"/>
    </row>
    <row r="25" spans="1:18" ht="15" customHeight="1">
      <c r="A25" s="68" t="s">
        <v>43</v>
      </c>
      <c r="B25" s="91">
        <v>362.94</v>
      </c>
      <c r="C25" s="90">
        <v>7.86</v>
      </c>
      <c r="D25" s="91">
        <v>7.8</v>
      </c>
      <c r="E25" s="90">
        <v>9.85</v>
      </c>
      <c r="F25" s="91">
        <v>24.81</v>
      </c>
      <c r="G25" s="92">
        <v>161</v>
      </c>
      <c r="H25" s="38">
        <v>100</v>
      </c>
      <c r="I25" s="36">
        <v>70</v>
      </c>
      <c r="J25" s="91">
        <v>665.66</v>
      </c>
      <c r="K25" s="90"/>
      <c r="L25" s="90"/>
      <c r="M25" s="90"/>
      <c r="N25" s="93">
        <f t="shared" si="2"/>
        <v>1409.92</v>
      </c>
      <c r="Q25" s="361"/>
    </row>
    <row r="26" spans="1:18" ht="15" customHeight="1">
      <c r="A26" s="68" t="s">
        <v>44</v>
      </c>
      <c r="B26" s="91">
        <v>362.94</v>
      </c>
      <c r="C26" s="90">
        <v>7.86</v>
      </c>
      <c r="D26" s="91">
        <v>7.8</v>
      </c>
      <c r="E26" s="90">
        <v>10.76</v>
      </c>
      <c r="F26" s="91"/>
      <c r="G26" s="92">
        <v>161</v>
      </c>
      <c r="H26" s="38">
        <v>100</v>
      </c>
      <c r="I26" s="36">
        <v>70</v>
      </c>
      <c r="J26" s="91">
        <v>797.12</v>
      </c>
      <c r="K26" s="90">
        <v>5.2</v>
      </c>
      <c r="L26" s="90"/>
      <c r="M26" s="90"/>
      <c r="N26" s="93">
        <f t="shared" si="2"/>
        <v>1522.68</v>
      </c>
      <c r="Q26" s="361"/>
    </row>
    <row r="27" spans="1:18" ht="15" customHeight="1">
      <c r="A27" s="68" t="s">
        <v>45</v>
      </c>
      <c r="B27" s="91">
        <v>362.94</v>
      </c>
      <c r="C27" s="90">
        <v>7.86</v>
      </c>
      <c r="D27" s="91">
        <v>7.8</v>
      </c>
      <c r="E27" s="90">
        <v>9.85</v>
      </c>
      <c r="F27" s="91">
        <v>16.82</v>
      </c>
      <c r="G27" s="92">
        <v>161</v>
      </c>
      <c r="H27" s="38">
        <v>100</v>
      </c>
      <c r="I27" s="36">
        <v>580</v>
      </c>
      <c r="J27" s="91">
        <v>543.89</v>
      </c>
      <c r="K27" s="90"/>
      <c r="L27" s="90"/>
      <c r="M27" s="90"/>
      <c r="N27" s="93">
        <f t="shared" si="2"/>
        <v>1790.1599999999999</v>
      </c>
      <c r="Q27" s="361"/>
    </row>
    <row r="28" spans="1:18" ht="15" customHeight="1">
      <c r="A28" s="68" t="s">
        <v>46</v>
      </c>
      <c r="B28" s="91">
        <v>362.94</v>
      </c>
      <c r="C28" s="90">
        <v>7.86</v>
      </c>
      <c r="D28" s="91">
        <v>7.8</v>
      </c>
      <c r="E28" s="90">
        <v>11.38</v>
      </c>
      <c r="F28" s="91"/>
      <c r="G28" s="92">
        <v>161</v>
      </c>
      <c r="H28" s="38">
        <v>100</v>
      </c>
      <c r="I28" s="36">
        <v>40</v>
      </c>
      <c r="J28" s="91">
        <v>496.02</v>
      </c>
      <c r="K28" s="90"/>
      <c r="L28" s="90"/>
      <c r="M28" s="90"/>
      <c r="N28" s="93">
        <f t="shared" si="2"/>
        <v>1187</v>
      </c>
      <c r="Q28" s="361"/>
    </row>
    <row r="29" spans="1:18" ht="15" customHeight="1">
      <c r="A29" s="68" t="s">
        <v>47</v>
      </c>
      <c r="B29" s="91">
        <v>362.94</v>
      </c>
      <c r="C29" s="90">
        <v>7.86</v>
      </c>
      <c r="D29" s="91">
        <v>7.8</v>
      </c>
      <c r="E29" s="90">
        <v>9.85</v>
      </c>
      <c r="F29" s="91">
        <v>11.29</v>
      </c>
      <c r="G29" s="92">
        <v>70</v>
      </c>
      <c r="H29" s="38">
        <v>100</v>
      </c>
      <c r="I29" s="36">
        <v>90</v>
      </c>
      <c r="J29" s="91">
        <v>699.51</v>
      </c>
      <c r="K29" s="90">
        <v>40.799999999999997</v>
      </c>
      <c r="L29" s="90"/>
      <c r="M29" s="90"/>
      <c r="N29" s="93">
        <f t="shared" si="2"/>
        <v>1400.05</v>
      </c>
      <c r="Q29" s="361"/>
    </row>
    <row r="30" spans="1:18" ht="15" customHeight="1">
      <c r="A30" s="68" t="s">
        <v>48</v>
      </c>
      <c r="B30" s="91">
        <v>362.94</v>
      </c>
      <c r="C30" s="90">
        <v>7.86</v>
      </c>
      <c r="D30" s="91">
        <v>7.8</v>
      </c>
      <c r="E30" s="90">
        <v>9.85</v>
      </c>
      <c r="F30" s="91">
        <v>7.55</v>
      </c>
      <c r="G30" s="92"/>
      <c r="H30" s="38">
        <v>100</v>
      </c>
      <c r="I30" s="36">
        <v>100</v>
      </c>
      <c r="J30" s="91">
        <v>549.98</v>
      </c>
      <c r="K30" s="90"/>
      <c r="L30" s="90">
        <v>163.93</v>
      </c>
      <c r="M30" s="90"/>
      <c r="N30" s="93">
        <f t="shared" si="2"/>
        <v>1309.9100000000001</v>
      </c>
      <c r="Q30" s="361"/>
    </row>
    <row r="31" spans="1:18" ht="15" customHeight="1">
      <c r="A31" s="69" t="s">
        <v>49</v>
      </c>
      <c r="B31" s="48">
        <v>362.94</v>
      </c>
      <c r="C31" s="65">
        <v>7.86</v>
      </c>
      <c r="D31" s="67">
        <v>7.8</v>
      </c>
      <c r="E31" s="65">
        <v>10.46</v>
      </c>
      <c r="F31" s="62">
        <v>10.31</v>
      </c>
      <c r="G31" s="63"/>
      <c r="H31" s="39">
        <v>100</v>
      </c>
      <c r="I31" s="40">
        <v>170</v>
      </c>
      <c r="J31" s="62">
        <v>765.63</v>
      </c>
      <c r="K31" s="65">
        <v>56.04</v>
      </c>
      <c r="L31" s="65"/>
      <c r="M31" s="65"/>
      <c r="N31" s="70">
        <f t="shared" si="2"/>
        <v>1491.04</v>
      </c>
      <c r="Q31" s="361"/>
    </row>
    <row r="32" spans="1:18" ht="20.100000000000001" customHeight="1" thickBot="1">
      <c r="A32" s="71"/>
      <c r="B32" s="85">
        <f t="shared" ref="B32:M32" si="3">SUM(B20:B31)</f>
        <v>4355.28</v>
      </c>
      <c r="C32" s="86">
        <f t="shared" si="3"/>
        <v>94.320000000000007</v>
      </c>
      <c r="D32" s="85">
        <f t="shared" si="3"/>
        <v>93.199999999999989</v>
      </c>
      <c r="E32" s="86">
        <f t="shared" si="3"/>
        <v>124.51999999999998</v>
      </c>
      <c r="F32" s="85">
        <f t="shared" si="3"/>
        <v>117.27999999999999</v>
      </c>
      <c r="G32" s="88">
        <f t="shared" si="3"/>
        <v>1519</v>
      </c>
      <c r="H32" s="374">
        <f t="shared" si="3"/>
        <v>1200</v>
      </c>
      <c r="I32" s="375">
        <f t="shared" si="3"/>
        <v>1650</v>
      </c>
      <c r="J32" s="85">
        <f t="shared" si="3"/>
        <v>7438.81</v>
      </c>
      <c r="K32" s="86">
        <f t="shared" si="3"/>
        <v>124.47999999999999</v>
      </c>
      <c r="L32" s="86">
        <f t="shared" si="3"/>
        <v>331.17</v>
      </c>
      <c r="M32" s="86">
        <f t="shared" si="3"/>
        <v>304.79000000000002</v>
      </c>
      <c r="N32" s="341">
        <f t="shared" si="2"/>
        <v>17352.849999999999</v>
      </c>
      <c r="Q32" s="333"/>
    </row>
    <row r="35" spans="1:15" ht="20.100000000000001" customHeight="1">
      <c r="A35" s="393" t="s">
        <v>188</v>
      </c>
      <c r="B35" s="372"/>
      <c r="C35" s="372"/>
      <c r="D35" s="372"/>
      <c r="E35" s="372"/>
      <c r="F35" s="372"/>
      <c r="G35" s="372"/>
      <c r="H35" s="41"/>
    </row>
    <row r="36" spans="1:15" ht="20.100000000000001" customHeight="1">
      <c r="A36" s="383" t="s">
        <v>186</v>
      </c>
      <c r="B36" s="384"/>
      <c r="C36" s="384"/>
      <c r="D36" s="385"/>
      <c r="E36" s="389"/>
    </row>
    <row r="37" spans="1:15" ht="9.9499999999999993" customHeight="1" thickBot="1"/>
    <row r="38" spans="1:15" ht="24.95" customHeight="1" thickBot="1">
      <c r="A38" s="310">
        <v>2008</v>
      </c>
      <c r="B38" s="311" t="s">
        <v>20</v>
      </c>
      <c r="C38" s="314" t="s">
        <v>21</v>
      </c>
      <c r="D38" s="315" t="s">
        <v>168</v>
      </c>
      <c r="E38" s="380" t="s">
        <v>23</v>
      </c>
      <c r="F38" s="43"/>
      <c r="G38" s="43"/>
      <c r="H38" s="310">
        <v>2009</v>
      </c>
      <c r="I38" s="311" t="s">
        <v>20</v>
      </c>
      <c r="J38" s="314" t="s">
        <v>21</v>
      </c>
      <c r="K38" s="315" t="s">
        <v>169</v>
      </c>
      <c r="L38" s="381" t="s">
        <v>23</v>
      </c>
    </row>
    <row r="39" spans="1:15" ht="15" customHeight="1">
      <c r="A39" s="99" t="s">
        <v>12</v>
      </c>
      <c r="B39" s="75">
        <v>2409.34</v>
      </c>
      <c r="C39" s="52"/>
      <c r="D39" s="46"/>
      <c r="E39" s="34">
        <f t="shared" ref="E39:E50" si="4">SUM(B39:D39)</f>
        <v>2409.34</v>
      </c>
      <c r="F39" s="42"/>
      <c r="G39" s="215"/>
      <c r="H39" s="99" t="s">
        <v>12</v>
      </c>
      <c r="I39" s="56">
        <v>2502.0700000000002</v>
      </c>
      <c r="J39" s="52"/>
      <c r="K39" s="53"/>
      <c r="L39" s="54">
        <f t="shared" ref="L39:L51" si="5">SUM(I39:K39)</f>
        <v>2502.0700000000002</v>
      </c>
      <c r="O39" s="215"/>
    </row>
    <row r="40" spans="1:15" ht="15" customHeight="1">
      <c r="A40" s="99" t="s">
        <v>13</v>
      </c>
      <c r="B40" s="75">
        <v>1688.56</v>
      </c>
      <c r="C40" s="52"/>
      <c r="D40" s="75"/>
      <c r="E40" s="34">
        <f t="shared" si="4"/>
        <v>1688.56</v>
      </c>
      <c r="F40" s="42"/>
      <c r="G40" s="215"/>
      <c r="H40" s="99" t="s">
        <v>13</v>
      </c>
      <c r="I40" s="56">
        <v>1720.42</v>
      </c>
      <c r="J40" s="52"/>
      <c r="K40" s="75">
        <v>123.52</v>
      </c>
      <c r="L40" s="54">
        <f t="shared" si="5"/>
        <v>1843.94</v>
      </c>
      <c r="O40" s="215"/>
    </row>
    <row r="41" spans="1:15" ht="15" customHeight="1">
      <c r="A41" s="99" t="s">
        <v>14</v>
      </c>
      <c r="B41" s="75">
        <v>1633.12</v>
      </c>
      <c r="C41" s="52"/>
      <c r="D41" s="75">
        <v>65.13</v>
      </c>
      <c r="E41" s="34">
        <f t="shared" si="4"/>
        <v>1698.25</v>
      </c>
      <c r="F41" s="42"/>
      <c r="G41" s="215"/>
      <c r="H41" s="99" t="s">
        <v>14</v>
      </c>
      <c r="I41" s="56">
        <v>1655.79</v>
      </c>
      <c r="J41" s="52">
        <v>53.16</v>
      </c>
      <c r="K41" s="53"/>
      <c r="L41" s="54">
        <f t="shared" si="5"/>
        <v>1708.95</v>
      </c>
      <c r="O41" s="215"/>
    </row>
    <row r="42" spans="1:15" ht="15" customHeight="1">
      <c r="A42" s="99" t="s">
        <v>15</v>
      </c>
      <c r="B42" s="75">
        <v>2015.95</v>
      </c>
      <c r="C42" s="52">
        <v>2</v>
      </c>
      <c r="D42" s="53"/>
      <c r="E42" s="34">
        <f t="shared" si="4"/>
        <v>2017.95</v>
      </c>
      <c r="F42" s="42"/>
      <c r="G42" s="215"/>
      <c r="H42" s="99" t="s">
        <v>15</v>
      </c>
      <c r="I42" s="56">
        <v>1720.42</v>
      </c>
      <c r="J42" s="52"/>
      <c r="K42" s="53"/>
      <c r="L42" s="54">
        <f t="shared" si="5"/>
        <v>1720.42</v>
      </c>
      <c r="O42" s="215"/>
    </row>
    <row r="43" spans="1:15" ht="15" customHeight="1">
      <c r="A43" s="99" t="s">
        <v>16</v>
      </c>
      <c r="B43" s="75">
        <v>1696.61</v>
      </c>
      <c r="C43" s="52"/>
      <c r="D43" s="53"/>
      <c r="E43" s="34">
        <f t="shared" si="4"/>
        <v>1696.61</v>
      </c>
      <c r="F43" s="42"/>
      <c r="G43" s="215"/>
      <c r="H43" s="99" t="s">
        <v>16</v>
      </c>
      <c r="I43" s="56">
        <v>1792.65</v>
      </c>
      <c r="J43" s="52">
        <v>26.4</v>
      </c>
      <c r="K43" s="75">
        <v>46.26</v>
      </c>
      <c r="L43" s="54">
        <f t="shared" si="5"/>
        <v>1865.3100000000002</v>
      </c>
      <c r="O43" s="215"/>
    </row>
    <row r="44" spans="1:15" ht="15" customHeight="1">
      <c r="A44" s="99" t="s">
        <v>17</v>
      </c>
      <c r="B44" s="75">
        <v>2550.13</v>
      </c>
      <c r="C44" s="52">
        <v>27.29</v>
      </c>
      <c r="D44" s="53"/>
      <c r="E44" s="34">
        <f t="shared" si="4"/>
        <v>2577.42</v>
      </c>
      <c r="F44" s="42"/>
      <c r="G44" s="215"/>
      <c r="H44" s="99" t="s">
        <v>17</v>
      </c>
      <c r="I44" s="56">
        <v>2503.87</v>
      </c>
      <c r="J44" s="52">
        <v>17</v>
      </c>
      <c r="K44" s="75"/>
      <c r="L44" s="54">
        <f t="shared" si="5"/>
        <v>2520.87</v>
      </c>
      <c r="O44" s="215"/>
    </row>
    <row r="45" spans="1:15" ht="15" customHeight="1">
      <c r="A45" s="99" t="s">
        <v>18</v>
      </c>
      <c r="B45" s="75">
        <v>1696.61</v>
      </c>
      <c r="C45" s="52"/>
      <c r="D45" s="75"/>
      <c r="E45" s="34">
        <f t="shared" si="4"/>
        <v>1696.61</v>
      </c>
      <c r="F45" s="42"/>
      <c r="G45" s="215"/>
      <c r="H45" s="99" t="s">
        <v>18</v>
      </c>
      <c r="I45" s="56">
        <v>1680.3</v>
      </c>
      <c r="J45" s="52">
        <v>119.8</v>
      </c>
      <c r="K45" s="75">
        <v>7.63</v>
      </c>
      <c r="L45" s="54">
        <f t="shared" si="5"/>
        <v>1807.73</v>
      </c>
      <c r="O45" s="215"/>
    </row>
    <row r="46" spans="1:15" ht="15" customHeight="1">
      <c r="A46" s="99" t="s">
        <v>5</v>
      </c>
      <c r="B46" s="75">
        <v>1651.87</v>
      </c>
      <c r="C46" s="52"/>
      <c r="D46" s="75"/>
      <c r="E46" s="34">
        <f t="shared" si="4"/>
        <v>1651.87</v>
      </c>
      <c r="F46" s="42"/>
      <c r="G46" s="215"/>
      <c r="H46" s="99" t="s">
        <v>45</v>
      </c>
      <c r="I46" s="56">
        <v>1728.54</v>
      </c>
      <c r="J46" s="52"/>
      <c r="K46" s="75"/>
      <c r="L46" s="54">
        <f t="shared" si="5"/>
        <v>1728.54</v>
      </c>
      <c r="O46" s="215"/>
    </row>
    <row r="47" spans="1:15" ht="15" customHeight="1">
      <c r="A47" s="99" t="s">
        <v>6</v>
      </c>
      <c r="B47" s="75">
        <v>1696.82</v>
      </c>
      <c r="C47" s="52"/>
      <c r="D47" s="75"/>
      <c r="E47" s="34">
        <f t="shared" si="4"/>
        <v>1696.82</v>
      </c>
      <c r="F47" s="42"/>
      <c r="G47" s="215"/>
      <c r="H47" s="99" t="s">
        <v>46</v>
      </c>
      <c r="I47" s="56">
        <v>1728.54</v>
      </c>
      <c r="J47" s="52">
        <v>36</v>
      </c>
      <c r="K47" s="75"/>
      <c r="L47" s="54">
        <f t="shared" si="5"/>
        <v>1764.54</v>
      </c>
      <c r="O47" s="215"/>
    </row>
    <row r="48" spans="1:15" ht="15" customHeight="1">
      <c r="A48" s="99" t="s">
        <v>7</v>
      </c>
      <c r="B48" s="75">
        <v>1704.07</v>
      </c>
      <c r="C48" s="52">
        <v>50.86</v>
      </c>
      <c r="D48" s="75">
        <v>113.41</v>
      </c>
      <c r="E48" s="34">
        <f t="shared" si="4"/>
        <v>1868.34</v>
      </c>
      <c r="F48" s="42"/>
      <c r="G48" s="215"/>
      <c r="H48" s="99" t="s">
        <v>47</v>
      </c>
      <c r="I48" s="56">
        <v>1733.44</v>
      </c>
      <c r="J48" s="52">
        <v>153.62</v>
      </c>
      <c r="K48" s="75"/>
      <c r="L48" s="54">
        <f t="shared" si="5"/>
        <v>1887.06</v>
      </c>
      <c r="O48" s="215"/>
    </row>
    <row r="49" spans="1:15" ht="15" customHeight="1">
      <c r="A49" s="99" t="s">
        <v>8</v>
      </c>
      <c r="B49" s="75">
        <v>1704.19</v>
      </c>
      <c r="C49" s="52">
        <v>18</v>
      </c>
      <c r="D49" s="75">
        <v>138.78</v>
      </c>
      <c r="E49" s="34">
        <f t="shared" si="4"/>
        <v>1860.97</v>
      </c>
      <c r="F49" s="42"/>
      <c r="G49" s="215"/>
      <c r="H49" s="99" t="s">
        <v>48</v>
      </c>
      <c r="I49" s="56">
        <v>1733.44</v>
      </c>
      <c r="J49" s="52">
        <v>72.84</v>
      </c>
      <c r="K49" s="75"/>
      <c r="L49" s="54">
        <f t="shared" si="5"/>
        <v>1806.28</v>
      </c>
      <c r="O49" s="215"/>
    </row>
    <row r="50" spans="1:15" ht="15" customHeight="1">
      <c r="A50" s="89" t="s">
        <v>9</v>
      </c>
      <c r="B50" s="329">
        <v>1720.04</v>
      </c>
      <c r="C50" s="376">
        <v>60</v>
      </c>
      <c r="D50" s="329">
        <v>123.52</v>
      </c>
      <c r="E50" s="377">
        <f t="shared" si="4"/>
        <v>1903.56</v>
      </c>
      <c r="F50" s="42"/>
      <c r="G50" s="215"/>
      <c r="H50" s="89" t="s">
        <v>49</v>
      </c>
      <c r="I50" s="378">
        <v>1757.68</v>
      </c>
      <c r="J50" s="376">
        <v>21</v>
      </c>
      <c r="K50" s="329"/>
      <c r="L50" s="379">
        <f t="shared" si="5"/>
        <v>1778.68</v>
      </c>
      <c r="O50" s="215"/>
    </row>
    <row r="51" spans="1:15" ht="20.100000000000001" customHeight="1" thickBot="1">
      <c r="A51" s="77"/>
      <c r="B51" s="228">
        <f>SUM(B39:B50)</f>
        <v>22167.309999999998</v>
      </c>
      <c r="C51" s="357">
        <f>SUM(C39:C50)</f>
        <v>158.15</v>
      </c>
      <c r="D51" s="57">
        <f>SUM(D39:D50)</f>
        <v>440.84</v>
      </c>
      <c r="E51" s="355">
        <v>22766.3</v>
      </c>
      <c r="F51" s="44"/>
      <c r="G51" s="382"/>
      <c r="H51" s="77"/>
      <c r="I51" s="57">
        <f>SUM(I39:I50)</f>
        <v>22257.16</v>
      </c>
      <c r="J51" s="357">
        <f>SUM(J39:J50)</f>
        <v>499.82000000000005</v>
      </c>
      <c r="K51" s="57">
        <f>SUM(K39:K50)</f>
        <v>177.41</v>
      </c>
      <c r="L51" s="386">
        <f t="shared" si="5"/>
        <v>22934.39</v>
      </c>
      <c r="O51" s="333"/>
    </row>
  </sheetData>
  <pageMargins left="0.43" right="0.56999999999999995" top="0.42" bottom="0.49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2"/>
  <sheetViews>
    <sheetView workbookViewId="0">
      <selection activeCell="P12" sqref="P12"/>
    </sheetView>
  </sheetViews>
  <sheetFormatPr baseColWidth="10" defaultRowHeight="15"/>
  <cols>
    <col min="1" max="13" width="9.7109375" customWidth="1"/>
    <col min="14" max="14" width="10.7109375" customWidth="1"/>
  </cols>
  <sheetData>
    <row r="1" spans="1:16" ht="20.100000000000001" customHeight="1">
      <c r="A1" s="393" t="s">
        <v>192</v>
      </c>
      <c r="B1" s="372"/>
      <c r="C1" s="372"/>
      <c r="D1" s="372"/>
      <c r="E1" s="372"/>
      <c r="F1" s="372"/>
      <c r="G1" s="47"/>
      <c r="H1" s="47"/>
    </row>
    <row r="2" spans="1:16" ht="20.100000000000001" customHeight="1">
      <c r="A2" s="368" t="s">
        <v>194</v>
      </c>
      <c r="B2" s="369"/>
      <c r="C2" s="369"/>
      <c r="D2" s="387"/>
      <c r="E2" s="304"/>
    </row>
    <row r="3" spans="1:16" ht="9.9499999999999993" customHeight="1" thickBot="1"/>
    <row r="4" spans="1:16" ht="24.95" customHeight="1" thickBot="1">
      <c r="A4" s="5">
        <v>2010</v>
      </c>
      <c r="B4" s="307" t="s">
        <v>0</v>
      </c>
      <c r="C4" s="309" t="s">
        <v>170</v>
      </c>
      <c r="D4" s="307" t="s">
        <v>171</v>
      </c>
      <c r="E4" s="309" t="s">
        <v>153</v>
      </c>
      <c r="F4" s="307" t="s">
        <v>172</v>
      </c>
      <c r="G4" s="309" t="s">
        <v>124</v>
      </c>
      <c r="H4" s="307" t="s">
        <v>115</v>
      </c>
      <c r="I4" s="309" t="s">
        <v>3</v>
      </c>
      <c r="J4" s="307" t="s">
        <v>116</v>
      </c>
      <c r="K4" s="309" t="s">
        <v>130</v>
      </c>
      <c r="L4" s="364" t="s">
        <v>173</v>
      </c>
      <c r="M4" s="367" t="s">
        <v>174</v>
      </c>
      <c r="N4" s="308" t="s">
        <v>4</v>
      </c>
    </row>
    <row r="5" spans="1:16" ht="15" customHeight="1">
      <c r="A5" s="99" t="s">
        <v>38</v>
      </c>
      <c r="B5" s="90">
        <v>362.94</v>
      </c>
      <c r="C5" s="91">
        <v>7.86</v>
      </c>
      <c r="D5" s="90">
        <v>7.8</v>
      </c>
      <c r="E5" s="91">
        <v>9.85</v>
      </c>
      <c r="F5" s="90">
        <v>14.22</v>
      </c>
      <c r="G5" s="61">
        <v>151</v>
      </c>
      <c r="H5" s="92">
        <v>100</v>
      </c>
      <c r="I5" s="61">
        <v>30</v>
      </c>
      <c r="J5" s="90">
        <v>1293.19</v>
      </c>
      <c r="K5" s="91">
        <v>53.4</v>
      </c>
      <c r="L5" s="90"/>
      <c r="M5" s="90"/>
      <c r="N5" s="93">
        <f t="shared" ref="N5:N17" si="0">SUM(B5:M5)</f>
        <v>2030.2600000000002</v>
      </c>
      <c r="P5" s="361"/>
    </row>
    <row r="6" spans="1:16" ht="15" customHeight="1">
      <c r="A6" s="99" t="s">
        <v>39</v>
      </c>
      <c r="B6" s="90">
        <v>362.94</v>
      </c>
      <c r="C6" s="91">
        <v>7.86</v>
      </c>
      <c r="D6" s="90">
        <v>7.8</v>
      </c>
      <c r="E6" s="91">
        <v>9.85</v>
      </c>
      <c r="F6" s="90">
        <v>20.43</v>
      </c>
      <c r="G6" s="92">
        <v>151</v>
      </c>
      <c r="H6" s="92">
        <v>100</v>
      </c>
      <c r="I6" s="61">
        <v>50</v>
      </c>
      <c r="J6" s="90">
        <v>600.9</v>
      </c>
      <c r="K6" s="91">
        <v>35.6</v>
      </c>
      <c r="L6" s="90"/>
      <c r="M6" s="90"/>
      <c r="N6" s="93">
        <f t="shared" si="0"/>
        <v>1346.38</v>
      </c>
      <c r="P6" s="361"/>
    </row>
    <row r="7" spans="1:16" ht="15" customHeight="1">
      <c r="A7" s="99" t="s">
        <v>40</v>
      </c>
      <c r="B7" s="90">
        <v>362.94</v>
      </c>
      <c r="C7" s="91">
        <v>7.86</v>
      </c>
      <c r="D7" s="90">
        <v>8</v>
      </c>
      <c r="E7" s="91">
        <v>9.85</v>
      </c>
      <c r="F7" s="90">
        <v>11.72</v>
      </c>
      <c r="G7" s="61">
        <v>151</v>
      </c>
      <c r="H7" s="92">
        <v>100</v>
      </c>
      <c r="I7" s="61">
        <v>60</v>
      </c>
      <c r="J7" s="90">
        <v>512.23</v>
      </c>
      <c r="K7" s="91"/>
      <c r="L7" s="90"/>
      <c r="M7" s="90"/>
      <c r="N7" s="93">
        <f t="shared" si="0"/>
        <v>1223.6000000000001</v>
      </c>
      <c r="P7" s="361"/>
    </row>
    <row r="8" spans="1:16" ht="15" customHeight="1">
      <c r="A8" s="99" t="s">
        <v>41</v>
      </c>
      <c r="B8" s="90">
        <v>362.94</v>
      </c>
      <c r="C8" s="91">
        <v>7.86</v>
      </c>
      <c r="D8" s="90">
        <v>8</v>
      </c>
      <c r="E8" s="91">
        <v>9.85</v>
      </c>
      <c r="F8" s="90">
        <v>15.44</v>
      </c>
      <c r="G8" s="61">
        <v>151</v>
      </c>
      <c r="H8" s="92">
        <v>100</v>
      </c>
      <c r="I8" s="61">
        <v>40</v>
      </c>
      <c r="J8" s="90">
        <v>1026.94</v>
      </c>
      <c r="K8" s="91">
        <v>87.37</v>
      </c>
      <c r="L8" s="90"/>
      <c r="M8" s="90">
        <v>317.08999999999997</v>
      </c>
      <c r="N8" s="93">
        <f t="shared" si="0"/>
        <v>2126.4900000000002</v>
      </c>
      <c r="P8" s="361"/>
    </row>
    <row r="9" spans="1:16" ht="15" customHeight="1">
      <c r="A9" s="99" t="s">
        <v>42</v>
      </c>
      <c r="B9" s="90">
        <v>362.94</v>
      </c>
      <c r="C9" s="91">
        <v>7.86</v>
      </c>
      <c r="D9" s="90">
        <v>8</v>
      </c>
      <c r="E9" s="91">
        <v>9.85</v>
      </c>
      <c r="F9" s="90">
        <v>9.57</v>
      </c>
      <c r="G9" s="61">
        <v>151</v>
      </c>
      <c r="H9" s="92">
        <v>100</v>
      </c>
      <c r="I9" s="61">
        <v>100</v>
      </c>
      <c r="J9" s="90">
        <v>810.65</v>
      </c>
      <c r="K9" s="91">
        <v>77.400000000000006</v>
      </c>
      <c r="L9" s="90">
        <v>172.93</v>
      </c>
      <c r="M9" s="90"/>
      <c r="N9" s="93">
        <f t="shared" si="0"/>
        <v>1810.2</v>
      </c>
      <c r="P9" s="361"/>
    </row>
    <row r="10" spans="1:16" ht="15" customHeight="1">
      <c r="A10" s="99" t="s">
        <v>43</v>
      </c>
      <c r="B10" s="90">
        <v>362.94</v>
      </c>
      <c r="C10" s="91">
        <v>7.86</v>
      </c>
      <c r="D10" s="90">
        <v>8</v>
      </c>
      <c r="E10" s="91">
        <v>9.85</v>
      </c>
      <c r="F10" s="90">
        <v>6.76</v>
      </c>
      <c r="G10" s="61">
        <v>151</v>
      </c>
      <c r="H10" s="92">
        <v>100</v>
      </c>
      <c r="I10" s="61">
        <v>40</v>
      </c>
      <c r="J10" s="90">
        <v>370.85</v>
      </c>
      <c r="K10" s="91">
        <v>34.4</v>
      </c>
      <c r="L10" s="90"/>
      <c r="M10" s="90"/>
      <c r="N10" s="93">
        <f t="shared" si="0"/>
        <v>1091.6600000000003</v>
      </c>
      <c r="P10" s="361"/>
    </row>
    <row r="11" spans="1:16" ht="15" customHeight="1">
      <c r="A11" s="99" t="s">
        <v>44</v>
      </c>
      <c r="B11" s="90">
        <v>362.94</v>
      </c>
      <c r="C11" s="91">
        <v>7.86</v>
      </c>
      <c r="D11" s="90">
        <v>8</v>
      </c>
      <c r="E11" s="91">
        <v>9.85</v>
      </c>
      <c r="F11" s="90">
        <v>11.33</v>
      </c>
      <c r="G11" s="61">
        <v>151</v>
      </c>
      <c r="H11" s="92">
        <v>100</v>
      </c>
      <c r="I11" s="61">
        <v>70</v>
      </c>
      <c r="J11" s="90">
        <v>519.52</v>
      </c>
      <c r="K11" s="91">
        <v>18.77</v>
      </c>
      <c r="L11" s="90"/>
      <c r="M11" s="90"/>
      <c r="N11" s="93">
        <f t="shared" si="0"/>
        <v>1259.27</v>
      </c>
      <c r="P11" s="361"/>
    </row>
    <row r="12" spans="1:16" ht="15" customHeight="1">
      <c r="A12" s="99" t="s">
        <v>45</v>
      </c>
      <c r="B12" s="90">
        <v>362.94</v>
      </c>
      <c r="C12" s="91">
        <v>7.86</v>
      </c>
      <c r="D12" s="90">
        <v>8</v>
      </c>
      <c r="E12" s="91">
        <v>10.71</v>
      </c>
      <c r="F12" s="90">
        <v>11.92</v>
      </c>
      <c r="G12" s="61">
        <v>151</v>
      </c>
      <c r="H12" s="92">
        <v>100</v>
      </c>
      <c r="I12" s="61">
        <v>100</v>
      </c>
      <c r="J12" s="90">
        <v>668.83</v>
      </c>
      <c r="K12" s="91">
        <v>17.2</v>
      </c>
      <c r="L12" s="90"/>
      <c r="M12" s="90"/>
      <c r="N12" s="93">
        <f t="shared" si="0"/>
        <v>1438.4600000000003</v>
      </c>
      <c r="P12" s="361"/>
    </row>
    <row r="13" spans="1:16" ht="15" customHeight="1">
      <c r="A13" s="99" t="s">
        <v>46</v>
      </c>
      <c r="B13" s="90">
        <v>362.94</v>
      </c>
      <c r="C13" s="91">
        <v>7.86</v>
      </c>
      <c r="D13" s="90">
        <v>8</v>
      </c>
      <c r="E13" s="91">
        <v>9.85</v>
      </c>
      <c r="F13" s="90">
        <v>3.28</v>
      </c>
      <c r="G13" s="61">
        <v>151</v>
      </c>
      <c r="H13" s="92">
        <v>100</v>
      </c>
      <c r="I13" s="61">
        <v>210</v>
      </c>
      <c r="J13" s="90">
        <v>539.65</v>
      </c>
      <c r="K13" s="91">
        <v>34.4</v>
      </c>
      <c r="L13" s="90"/>
      <c r="M13" s="90"/>
      <c r="N13" s="93">
        <f t="shared" si="0"/>
        <v>1426.98</v>
      </c>
      <c r="P13" s="361"/>
    </row>
    <row r="14" spans="1:16" ht="15" customHeight="1">
      <c r="A14" s="99" t="s">
        <v>47</v>
      </c>
      <c r="B14" s="90">
        <v>362.94</v>
      </c>
      <c r="C14" s="91">
        <v>7.86</v>
      </c>
      <c r="D14" s="90">
        <v>8</v>
      </c>
      <c r="E14" s="91">
        <v>23.2</v>
      </c>
      <c r="F14" s="90">
        <v>11.25</v>
      </c>
      <c r="G14" s="61">
        <v>151</v>
      </c>
      <c r="H14" s="92">
        <v>100</v>
      </c>
      <c r="I14" s="61">
        <v>50</v>
      </c>
      <c r="J14" s="90">
        <v>642.96</v>
      </c>
      <c r="K14" s="91">
        <v>18.579999999999998</v>
      </c>
      <c r="L14" s="90"/>
      <c r="M14" s="90"/>
      <c r="N14" s="93">
        <f t="shared" si="0"/>
        <v>1375.79</v>
      </c>
      <c r="P14" s="361"/>
    </row>
    <row r="15" spans="1:16" ht="15" customHeight="1">
      <c r="A15" s="99" t="s">
        <v>48</v>
      </c>
      <c r="B15" s="90">
        <v>362.94</v>
      </c>
      <c r="C15" s="91">
        <v>7.86</v>
      </c>
      <c r="D15" s="90">
        <v>8</v>
      </c>
      <c r="E15" s="91">
        <v>10.15</v>
      </c>
      <c r="F15" s="90">
        <v>10.92</v>
      </c>
      <c r="G15" s="61">
        <v>130</v>
      </c>
      <c r="H15" s="92">
        <v>100</v>
      </c>
      <c r="I15" s="61">
        <v>90</v>
      </c>
      <c r="J15" s="90">
        <v>744.18</v>
      </c>
      <c r="K15" s="91">
        <v>129</v>
      </c>
      <c r="L15" s="90">
        <v>169.62</v>
      </c>
      <c r="M15" s="90"/>
      <c r="N15" s="93">
        <f t="shared" si="0"/>
        <v>1762.67</v>
      </c>
      <c r="P15" s="361"/>
    </row>
    <row r="16" spans="1:16" ht="15" customHeight="1">
      <c r="A16" s="89" t="s">
        <v>49</v>
      </c>
      <c r="B16" s="65">
        <v>362.94</v>
      </c>
      <c r="C16" s="62">
        <v>7.86</v>
      </c>
      <c r="D16" s="65">
        <v>8</v>
      </c>
      <c r="E16" s="62">
        <v>15.91</v>
      </c>
      <c r="F16" s="65">
        <v>13.48</v>
      </c>
      <c r="G16" s="64"/>
      <c r="H16" s="63">
        <v>100</v>
      </c>
      <c r="I16" s="64">
        <v>120</v>
      </c>
      <c r="J16" s="65">
        <v>505.5</v>
      </c>
      <c r="K16" s="62">
        <v>41.14</v>
      </c>
      <c r="L16" s="65"/>
      <c r="M16" s="65"/>
      <c r="N16" s="70">
        <f t="shared" si="0"/>
        <v>1174.8300000000002</v>
      </c>
      <c r="P16" s="361"/>
    </row>
    <row r="17" spans="1:16" ht="20.100000000000001" customHeight="1" thickBot="1">
      <c r="A17" s="94"/>
      <c r="B17" s="86">
        <f t="shared" ref="B17:M17" si="1">SUM(B5:B16)</f>
        <v>4355.28</v>
      </c>
      <c r="C17" s="85">
        <f t="shared" si="1"/>
        <v>94.320000000000007</v>
      </c>
      <c r="D17" s="86">
        <f t="shared" si="1"/>
        <v>95.6</v>
      </c>
      <c r="E17" s="85">
        <f t="shared" si="1"/>
        <v>138.77000000000001</v>
      </c>
      <c r="F17" s="86">
        <f t="shared" si="1"/>
        <v>140.32</v>
      </c>
      <c r="G17" s="87">
        <f t="shared" si="1"/>
        <v>1640</v>
      </c>
      <c r="H17" s="88">
        <f t="shared" si="1"/>
        <v>1200</v>
      </c>
      <c r="I17" s="87">
        <f t="shared" si="1"/>
        <v>960</v>
      </c>
      <c r="J17" s="86">
        <f t="shared" si="1"/>
        <v>8235.4000000000015</v>
      </c>
      <c r="K17" s="85">
        <f t="shared" si="1"/>
        <v>547.26</v>
      </c>
      <c r="L17" s="86">
        <f t="shared" si="1"/>
        <v>342.55</v>
      </c>
      <c r="M17" s="86">
        <f t="shared" si="1"/>
        <v>317.08999999999997</v>
      </c>
      <c r="N17" s="341">
        <f t="shared" si="0"/>
        <v>18066.59</v>
      </c>
      <c r="P17" s="333"/>
    </row>
    <row r="18" spans="1:16" ht="9.9499999999999993" customHeight="1" thickBot="1"/>
    <row r="19" spans="1:16" ht="24.95" customHeight="1" thickBot="1">
      <c r="A19" s="5">
        <v>2011</v>
      </c>
      <c r="B19" s="9" t="s">
        <v>0</v>
      </c>
      <c r="C19" s="309" t="s">
        <v>175</v>
      </c>
      <c r="D19" s="307" t="s">
        <v>104</v>
      </c>
      <c r="E19" s="309" t="s">
        <v>153</v>
      </c>
      <c r="F19" s="307" t="s">
        <v>161</v>
      </c>
      <c r="G19" s="309" t="s">
        <v>124</v>
      </c>
      <c r="H19" s="307" t="s">
        <v>115</v>
      </c>
      <c r="I19" s="309" t="s">
        <v>3</v>
      </c>
      <c r="J19" s="307" t="s">
        <v>108</v>
      </c>
      <c r="K19" s="309" t="s">
        <v>109</v>
      </c>
      <c r="L19" s="364" t="s">
        <v>176</v>
      </c>
      <c r="M19" s="367" t="s">
        <v>177</v>
      </c>
      <c r="N19" s="308" t="s">
        <v>4</v>
      </c>
    </row>
    <row r="20" spans="1:16" ht="15" customHeight="1">
      <c r="A20" s="68" t="s">
        <v>38</v>
      </c>
      <c r="B20" s="91">
        <v>362.94</v>
      </c>
      <c r="C20" s="90">
        <v>7.86</v>
      </c>
      <c r="D20" s="91">
        <v>8</v>
      </c>
      <c r="E20" s="90">
        <v>9.85</v>
      </c>
      <c r="F20" s="91">
        <v>13.95</v>
      </c>
      <c r="G20" s="92">
        <v>164</v>
      </c>
      <c r="H20" s="61">
        <v>100</v>
      </c>
      <c r="I20" s="92">
        <v>90</v>
      </c>
      <c r="J20" s="91">
        <v>662.2</v>
      </c>
      <c r="K20" s="90">
        <v>17.2</v>
      </c>
      <c r="L20" s="90"/>
      <c r="M20" s="90"/>
      <c r="N20" s="93">
        <f t="shared" ref="N20:N32" si="2">SUM(B20:M20)</f>
        <v>1436.0000000000002</v>
      </c>
      <c r="P20" s="361"/>
    </row>
    <row r="21" spans="1:16" ht="15" customHeight="1">
      <c r="A21" s="68" t="s">
        <v>39</v>
      </c>
      <c r="B21" s="91">
        <v>362.94</v>
      </c>
      <c r="C21" s="90">
        <v>7.86</v>
      </c>
      <c r="D21" s="91">
        <v>8</v>
      </c>
      <c r="E21" s="90">
        <v>10.15</v>
      </c>
      <c r="F21" s="91">
        <v>14.01</v>
      </c>
      <c r="G21" s="92">
        <v>164</v>
      </c>
      <c r="H21" s="61">
        <v>100</v>
      </c>
      <c r="I21" s="92">
        <v>40</v>
      </c>
      <c r="J21" s="91">
        <v>677.97</v>
      </c>
      <c r="K21" s="90"/>
      <c r="L21" s="90"/>
      <c r="M21" s="90"/>
      <c r="N21" s="93">
        <f t="shared" si="2"/>
        <v>1384.93</v>
      </c>
      <c r="P21" s="361"/>
    </row>
    <row r="22" spans="1:16" ht="15" customHeight="1">
      <c r="A22" s="68" t="s">
        <v>40</v>
      </c>
      <c r="B22" s="91">
        <v>362.94</v>
      </c>
      <c r="C22" s="90">
        <v>7.86</v>
      </c>
      <c r="D22" s="91">
        <v>8</v>
      </c>
      <c r="E22" s="90">
        <v>10.49</v>
      </c>
      <c r="F22" s="91">
        <v>16.36</v>
      </c>
      <c r="G22" s="92">
        <v>164</v>
      </c>
      <c r="H22" s="61">
        <v>100</v>
      </c>
      <c r="I22" s="92">
        <v>110</v>
      </c>
      <c r="J22" s="91">
        <v>623.64</v>
      </c>
      <c r="K22" s="90"/>
      <c r="L22" s="90"/>
      <c r="M22" s="90"/>
      <c r="N22" s="93">
        <f t="shared" si="2"/>
        <v>1403.29</v>
      </c>
      <c r="P22" s="361"/>
    </row>
    <row r="23" spans="1:16" ht="15" customHeight="1">
      <c r="A23" s="68" t="s">
        <v>41</v>
      </c>
      <c r="B23" s="91">
        <v>362.94</v>
      </c>
      <c r="C23" s="90">
        <v>7.86</v>
      </c>
      <c r="D23" s="91">
        <v>8</v>
      </c>
      <c r="E23" s="90">
        <v>9.85</v>
      </c>
      <c r="F23" s="91">
        <v>9.6999999999999993</v>
      </c>
      <c r="G23" s="92">
        <v>164</v>
      </c>
      <c r="H23" s="61">
        <v>100</v>
      </c>
      <c r="I23" s="92">
        <v>30</v>
      </c>
      <c r="J23" s="91">
        <v>532.32000000000005</v>
      </c>
      <c r="K23" s="90">
        <v>3.96</v>
      </c>
      <c r="L23" s="90"/>
      <c r="M23" s="90">
        <v>337.88</v>
      </c>
      <c r="N23" s="93">
        <f t="shared" si="2"/>
        <v>1566.5100000000002</v>
      </c>
      <c r="P23" s="361"/>
    </row>
    <row r="24" spans="1:16" ht="15" customHeight="1">
      <c r="A24" s="68" t="s">
        <v>42</v>
      </c>
      <c r="B24" s="91">
        <v>362.94</v>
      </c>
      <c r="C24" s="90">
        <v>7.86</v>
      </c>
      <c r="D24" s="91">
        <v>8</v>
      </c>
      <c r="E24" s="90">
        <v>9.85</v>
      </c>
      <c r="F24" s="91"/>
      <c r="G24" s="92">
        <v>164</v>
      </c>
      <c r="H24" s="61">
        <v>100</v>
      </c>
      <c r="I24" s="92">
        <v>160</v>
      </c>
      <c r="J24" s="91">
        <v>540.16999999999996</v>
      </c>
      <c r="K24" s="90"/>
      <c r="L24" s="90">
        <v>179.13</v>
      </c>
      <c r="M24" s="90"/>
      <c r="N24" s="93">
        <f t="shared" si="2"/>
        <v>1531.9500000000003</v>
      </c>
      <c r="P24" s="361"/>
    </row>
    <row r="25" spans="1:16" ht="15" customHeight="1">
      <c r="A25" s="68" t="s">
        <v>43</v>
      </c>
      <c r="B25" s="91">
        <v>362.94</v>
      </c>
      <c r="C25" s="90">
        <v>7.86</v>
      </c>
      <c r="D25" s="91">
        <v>8</v>
      </c>
      <c r="E25" s="90">
        <v>9.85</v>
      </c>
      <c r="F25" s="91">
        <v>7.25</v>
      </c>
      <c r="G25" s="92">
        <v>164</v>
      </c>
      <c r="H25" s="61">
        <v>100</v>
      </c>
      <c r="I25" s="92">
        <v>110</v>
      </c>
      <c r="J25" s="91">
        <v>446.66</v>
      </c>
      <c r="K25" s="90"/>
      <c r="L25" s="90"/>
      <c r="M25" s="90"/>
      <c r="N25" s="93">
        <f t="shared" si="2"/>
        <v>1216.5600000000002</v>
      </c>
      <c r="P25" s="361"/>
    </row>
    <row r="26" spans="1:16" ht="15" customHeight="1">
      <c r="A26" s="68" t="s">
        <v>44</v>
      </c>
      <c r="B26" s="91">
        <v>362.94</v>
      </c>
      <c r="C26" s="90">
        <v>7.86</v>
      </c>
      <c r="D26" s="91">
        <v>8</v>
      </c>
      <c r="E26" s="90">
        <v>9.86</v>
      </c>
      <c r="F26" s="91">
        <v>8.25</v>
      </c>
      <c r="G26" s="92">
        <v>164</v>
      </c>
      <c r="H26" s="61">
        <v>100</v>
      </c>
      <c r="I26" s="92">
        <v>50</v>
      </c>
      <c r="J26" s="91">
        <v>770.05</v>
      </c>
      <c r="K26" s="90">
        <v>5.2</v>
      </c>
      <c r="L26" s="90"/>
      <c r="M26" s="90"/>
      <c r="N26" s="93">
        <f t="shared" si="2"/>
        <v>1486.16</v>
      </c>
      <c r="P26" s="361"/>
    </row>
    <row r="27" spans="1:16" ht="15" customHeight="1">
      <c r="A27" s="68" t="s">
        <v>45</v>
      </c>
      <c r="B27" s="91">
        <v>362.94</v>
      </c>
      <c r="C27" s="90">
        <v>7.86</v>
      </c>
      <c r="D27" s="91">
        <v>8</v>
      </c>
      <c r="E27" s="90">
        <v>11.85</v>
      </c>
      <c r="F27" s="91">
        <v>3.71</v>
      </c>
      <c r="G27" s="92">
        <v>164</v>
      </c>
      <c r="H27" s="61">
        <v>100</v>
      </c>
      <c r="I27" s="92">
        <v>330</v>
      </c>
      <c r="J27" s="91">
        <v>529.48</v>
      </c>
      <c r="K27" s="90"/>
      <c r="L27" s="90"/>
      <c r="M27" s="90"/>
      <c r="N27" s="93">
        <f t="shared" si="2"/>
        <v>1517.8400000000001</v>
      </c>
      <c r="P27" s="361"/>
    </row>
    <row r="28" spans="1:16" ht="15" customHeight="1">
      <c r="A28" s="68" t="s">
        <v>46</v>
      </c>
      <c r="B28" s="91">
        <v>362.94</v>
      </c>
      <c r="C28" s="90">
        <v>7.86</v>
      </c>
      <c r="D28" s="91">
        <v>8</v>
      </c>
      <c r="E28" s="90">
        <v>11.72</v>
      </c>
      <c r="F28" s="91"/>
      <c r="G28" s="92">
        <v>164</v>
      </c>
      <c r="H28" s="61">
        <v>100</v>
      </c>
      <c r="I28" s="92"/>
      <c r="J28" s="91">
        <v>658.86</v>
      </c>
      <c r="K28" s="90"/>
      <c r="L28" s="90"/>
      <c r="M28" s="90"/>
      <c r="N28" s="93">
        <f t="shared" si="2"/>
        <v>1313.38</v>
      </c>
      <c r="P28" s="361"/>
    </row>
    <row r="29" spans="1:16" ht="15" customHeight="1">
      <c r="A29" s="68" t="s">
        <v>47</v>
      </c>
      <c r="B29" s="91">
        <v>362.94</v>
      </c>
      <c r="C29" s="90">
        <v>7.86</v>
      </c>
      <c r="D29" s="91">
        <v>8</v>
      </c>
      <c r="E29" s="90">
        <v>15.2</v>
      </c>
      <c r="F29" s="91">
        <v>3.91</v>
      </c>
      <c r="G29" s="92">
        <v>160</v>
      </c>
      <c r="H29" s="61">
        <v>100</v>
      </c>
      <c r="I29" s="92">
        <v>120</v>
      </c>
      <c r="J29" s="91">
        <v>583.69000000000005</v>
      </c>
      <c r="K29" s="90">
        <v>40.200000000000003</v>
      </c>
      <c r="L29" s="90"/>
      <c r="M29" s="90"/>
      <c r="N29" s="93">
        <f t="shared" si="2"/>
        <v>1401.8000000000002</v>
      </c>
      <c r="P29" s="361"/>
    </row>
    <row r="30" spans="1:16" ht="15" customHeight="1">
      <c r="A30" s="68" t="s">
        <v>48</v>
      </c>
      <c r="B30" s="91">
        <v>362.94</v>
      </c>
      <c r="C30" s="90">
        <v>7.86</v>
      </c>
      <c r="D30" s="91">
        <v>8</v>
      </c>
      <c r="E30" s="90">
        <v>9.86</v>
      </c>
      <c r="F30" s="91">
        <v>3.9</v>
      </c>
      <c r="G30" s="92"/>
      <c r="H30" s="61">
        <v>100</v>
      </c>
      <c r="I30" s="92">
        <v>40</v>
      </c>
      <c r="J30" s="91">
        <v>557.46</v>
      </c>
      <c r="K30" s="90"/>
      <c r="L30" s="90">
        <v>175.82</v>
      </c>
      <c r="M30" s="90"/>
      <c r="N30" s="93">
        <f t="shared" si="2"/>
        <v>1265.8399999999999</v>
      </c>
      <c r="P30" s="361"/>
    </row>
    <row r="31" spans="1:16" ht="15" customHeight="1">
      <c r="A31" s="69" t="s">
        <v>49</v>
      </c>
      <c r="B31" s="48">
        <v>362.94</v>
      </c>
      <c r="C31" s="65">
        <v>7.86</v>
      </c>
      <c r="D31" s="62">
        <v>8</v>
      </c>
      <c r="E31" s="65">
        <v>17.34</v>
      </c>
      <c r="F31" s="62">
        <v>5.33</v>
      </c>
      <c r="G31" s="63"/>
      <c r="H31" s="64">
        <v>100</v>
      </c>
      <c r="I31" s="63">
        <v>90</v>
      </c>
      <c r="J31" s="62">
        <v>645.69000000000005</v>
      </c>
      <c r="K31" s="65">
        <v>5.2</v>
      </c>
      <c r="L31" s="65"/>
      <c r="M31" s="65"/>
      <c r="N31" s="70">
        <f t="shared" si="2"/>
        <v>1242.3600000000001</v>
      </c>
      <c r="P31" s="361"/>
    </row>
    <row r="32" spans="1:16" ht="20.100000000000001" customHeight="1" thickBot="1">
      <c r="A32" s="71"/>
      <c r="B32" s="85">
        <f t="shared" ref="B32:M32" si="3">SUM(B20:B31)</f>
        <v>4355.28</v>
      </c>
      <c r="C32" s="86">
        <f t="shared" si="3"/>
        <v>94.320000000000007</v>
      </c>
      <c r="D32" s="85">
        <f t="shared" si="3"/>
        <v>96</v>
      </c>
      <c r="E32" s="86">
        <f t="shared" si="3"/>
        <v>135.87</v>
      </c>
      <c r="F32" s="85">
        <f t="shared" si="3"/>
        <v>86.36999999999999</v>
      </c>
      <c r="G32" s="88">
        <f t="shared" si="3"/>
        <v>1636</v>
      </c>
      <c r="H32" s="87">
        <f t="shared" si="3"/>
        <v>1200</v>
      </c>
      <c r="I32" s="88">
        <f t="shared" si="3"/>
        <v>1170</v>
      </c>
      <c r="J32" s="85">
        <f t="shared" si="3"/>
        <v>7228.1899999999987</v>
      </c>
      <c r="K32" s="86">
        <f t="shared" si="3"/>
        <v>71.760000000000005</v>
      </c>
      <c r="L32" s="86">
        <f t="shared" si="3"/>
        <v>354.95</v>
      </c>
      <c r="M32" s="86">
        <f t="shared" si="3"/>
        <v>337.88</v>
      </c>
      <c r="N32" s="341">
        <f t="shared" si="2"/>
        <v>16766.62</v>
      </c>
      <c r="P32" s="333"/>
    </row>
    <row r="33" spans="1:16" ht="20.100000000000001" customHeight="1">
      <c r="A33" s="403"/>
      <c r="B33" s="215"/>
      <c r="C33" s="215"/>
      <c r="D33" s="215"/>
      <c r="E33" s="215"/>
      <c r="F33" s="215"/>
      <c r="G33" s="214"/>
      <c r="H33" s="214"/>
      <c r="I33" s="214"/>
      <c r="J33" s="215"/>
      <c r="K33" s="215"/>
      <c r="L33" s="215"/>
      <c r="M33" s="215"/>
      <c r="N33" s="52"/>
      <c r="P33" s="333"/>
    </row>
    <row r="34" spans="1:16" ht="20.100000000000001" customHeight="1">
      <c r="A34" s="403"/>
      <c r="B34" s="215"/>
      <c r="C34" s="215"/>
      <c r="D34" s="215"/>
      <c r="E34" s="215"/>
      <c r="F34" s="215"/>
      <c r="G34" s="214"/>
      <c r="H34" s="214"/>
      <c r="I34" s="214"/>
      <c r="J34" s="215"/>
      <c r="K34" s="215"/>
      <c r="L34" s="215"/>
      <c r="M34" s="215"/>
      <c r="N34" s="52"/>
      <c r="P34" s="333"/>
    </row>
    <row r="35" spans="1:16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</row>
    <row r="36" spans="1:16" ht="20.100000000000001" customHeight="1">
      <c r="A36" s="393" t="s">
        <v>193</v>
      </c>
      <c r="B36" s="372"/>
      <c r="C36" s="372"/>
      <c r="D36" s="372"/>
      <c r="E36" s="372"/>
      <c r="F36" s="372"/>
      <c r="G36" s="50"/>
      <c r="H36" s="50"/>
    </row>
    <row r="37" spans="1:16" ht="20.100000000000001" customHeight="1">
      <c r="A37" s="352" t="s">
        <v>195</v>
      </c>
      <c r="B37" s="384"/>
      <c r="C37" s="384"/>
      <c r="D37" s="385"/>
      <c r="E37" s="304"/>
    </row>
    <row r="38" spans="1:16" ht="9.9499999999999993" customHeight="1" thickBot="1"/>
    <row r="39" spans="1:16" ht="24.95" customHeight="1" thickBot="1">
      <c r="A39" s="316">
        <v>2010</v>
      </c>
      <c r="B39" s="394" t="s">
        <v>20</v>
      </c>
      <c r="C39" s="315" t="s">
        <v>21</v>
      </c>
      <c r="D39" s="315" t="s">
        <v>60</v>
      </c>
      <c r="E39" s="399" t="s">
        <v>23</v>
      </c>
      <c r="F39" s="51"/>
      <c r="G39" s="310">
        <v>2011</v>
      </c>
      <c r="H39" s="395" t="s">
        <v>20</v>
      </c>
      <c r="I39" s="396" t="s">
        <v>21</v>
      </c>
      <c r="J39" s="315" t="s">
        <v>60</v>
      </c>
      <c r="K39" s="399" t="s">
        <v>23</v>
      </c>
    </row>
    <row r="40" spans="1:16" ht="15" customHeight="1">
      <c r="A40" s="99" t="s">
        <v>12</v>
      </c>
      <c r="B40" s="75">
        <v>2524.62</v>
      </c>
      <c r="C40" s="75"/>
      <c r="D40" s="52"/>
      <c r="E40" s="54">
        <f t="shared" ref="E40:E52" si="4">SUM(B40:D40)</f>
        <v>2524.62</v>
      </c>
      <c r="F40" s="215"/>
      <c r="G40" s="99" t="s">
        <v>12</v>
      </c>
      <c r="H40" s="56">
        <v>2620.64</v>
      </c>
      <c r="I40" s="52">
        <v>22</v>
      </c>
      <c r="J40" s="53"/>
      <c r="K40" s="76">
        <f t="shared" ref="K40:K52" si="5">SUM(H40:J40)</f>
        <v>2642.64</v>
      </c>
      <c r="M40" s="402"/>
    </row>
    <row r="41" spans="1:16" ht="15" customHeight="1">
      <c r="A41" s="99" t="s">
        <v>13</v>
      </c>
      <c r="B41" s="75">
        <v>1745.57</v>
      </c>
      <c r="C41" s="75"/>
      <c r="D41" s="52"/>
      <c r="E41" s="54">
        <f t="shared" si="4"/>
        <v>1745.57</v>
      </c>
      <c r="F41" s="215"/>
      <c r="G41" s="99" t="s">
        <v>13</v>
      </c>
      <c r="H41" s="56">
        <v>1823.44</v>
      </c>
      <c r="I41" s="52"/>
      <c r="J41" s="75">
        <v>134.13999999999999</v>
      </c>
      <c r="K41" s="76">
        <f t="shared" si="5"/>
        <v>1957.58</v>
      </c>
      <c r="M41" s="402"/>
    </row>
    <row r="42" spans="1:16" ht="15" customHeight="1">
      <c r="A42" s="99" t="s">
        <v>14</v>
      </c>
      <c r="B42" s="75">
        <v>1732.18</v>
      </c>
      <c r="C42" s="75"/>
      <c r="D42" s="52">
        <v>15.26</v>
      </c>
      <c r="E42" s="54">
        <f t="shared" si="4"/>
        <v>1747.44</v>
      </c>
      <c r="F42" s="215"/>
      <c r="G42" s="99" t="s">
        <v>14</v>
      </c>
      <c r="H42" s="56">
        <v>1823.44</v>
      </c>
      <c r="I42" s="52">
        <v>46</v>
      </c>
      <c r="J42" s="53"/>
      <c r="K42" s="76">
        <f t="shared" si="5"/>
        <v>1869.44</v>
      </c>
      <c r="M42" s="402"/>
    </row>
    <row r="43" spans="1:16" ht="15" customHeight="1">
      <c r="A43" s="99" t="s">
        <v>15</v>
      </c>
      <c r="B43" s="75">
        <v>1667.03</v>
      </c>
      <c r="C43" s="75"/>
      <c r="D43" s="52">
        <v>63.02</v>
      </c>
      <c r="E43" s="54">
        <f t="shared" si="4"/>
        <v>1730.05</v>
      </c>
      <c r="F43" s="215"/>
      <c r="G43" s="99" t="s">
        <v>15</v>
      </c>
      <c r="H43" s="56">
        <v>1823.43</v>
      </c>
      <c r="I43" s="52">
        <v>46.42</v>
      </c>
      <c r="J43" s="53"/>
      <c r="K43" s="76">
        <f t="shared" si="5"/>
        <v>1869.8500000000001</v>
      </c>
      <c r="M43" s="402"/>
    </row>
    <row r="44" spans="1:16" ht="15" customHeight="1">
      <c r="A44" s="99" t="s">
        <v>16</v>
      </c>
      <c r="B44" s="75">
        <v>1869.04</v>
      </c>
      <c r="C44" s="75"/>
      <c r="D44" s="52"/>
      <c r="E44" s="54">
        <f t="shared" si="4"/>
        <v>1869.04</v>
      </c>
      <c r="F44" s="215"/>
      <c r="G44" s="99" t="s">
        <v>16</v>
      </c>
      <c r="H44" s="56">
        <v>1960.29</v>
      </c>
      <c r="I44" s="52"/>
      <c r="J44" s="75"/>
      <c r="K44" s="76">
        <f t="shared" si="5"/>
        <v>1960.29</v>
      </c>
      <c r="M44" s="402"/>
    </row>
    <row r="45" spans="1:16" ht="15" customHeight="1">
      <c r="A45" s="99" t="s">
        <v>17</v>
      </c>
      <c r="B45" s="75">
        <v>2456.9</v>
      </c>
      <c r="C45" s="75">
        <v>0.5</v>
      </c>
      <c r="D45" s="52">
        <v>37.630000000000003</v>
      </c>
      <c r="E45" s="54">
        <f t="shared" si="4"/>
        <v>2495.0300000000002</v>
      </c>
      <c r="F45" s="215"/>
      <c r="G45" s="99" t="s">
        <v>17</v>
      </c>
      <c r="H45" s="56">
        <v>2620.92</v>
      </c>
      <c r="I45" s="52">
        <v>14.92</v>
      </c>
      <c r="J45" s="75"/>
      <c r="K45" s="76">
        <f t="shared" si="5"/>
        <v>2635.84</v>
      </c>
      <c r="M45" s="402"/>
    </row>
    <row r="46" spans="1:16" ht="15" customHeight="1">
      <c r="A46" s="99" t="s">
        <v>18</v>
      </c>
      <c r="B46" s="75">
        <v>1675.2</v>
      </c>
      <c r="C46" s="75"/>
      <c r="D46" s="52"/>
      <c r="E46" s="54">
        <f t="shared" si="4"/>
        <v>1675.2</v>
      </c>
      <c r="F46" s="215"/>
      <c r="G46" s="99" t="s">
        <v>18</v>
      </c>
      <c r="H46" s="56">
        <v>1823.43</v>
      </c>
      <c r="I46" s="52"/>
      <c r="J46" s="75"/>
      <c r="K46" s="76">
        <f t="shared" si="5"/>
        <v>1823.43</v>
      </c>
      <c r="M46" s="402"/>
    </row>
    <row r="47" spans="1:16" ht="15" customHeight="1">
      <c r="A47" s="99" t="s">
        <v>5</v>
      </c>
      <c r="B47" s="75">
        <v>1753.57</v>
      </c>
      <c r="C47" s="75">
        <v>1</v>
      </c>
      <c r="D47" s="52"/>
      <c r="E47" s="54">
        <f t="shared" si="4"/>
        <v>1754.57</v>
      </c>
      <c r="F47" s="215"/>
      <c r="G47" s="99" t="s">
        <v>5</v>
      </c>
      <c r="H47" s="56">
        <v>1832.56</v>
      </c>
      <c r="I47" s="52">
        <v>15.5</v>
      </c>
      <c r="J47" s="75"/>
      <c r="K47" s="76">
        <f t="shared" si="5"/>
        <v>1848.06</v>
      </c>
      <c r="M47" s="402"/>
    </row>
    <row r="48" spans="1:16" ht="15" customHeight="1">
      <c r="A48" s="99" t="s">
        <v>6</v>
      </c>
      <c r="B48" s="75">
        <v>1832.11</v>
      </c>
      <c r="C48" s="75"/>
      <c r="D48" s="52"/>
      <c r="E48" s="54">
        <f t="shared" si="4"/>
        <v>1832.11</v>
      </c>
      <c r="F48" s="215"/>
      <c r="G48" s="99" t="s">
        <v>6</v>
      </c>
      <c r="H48" s="56">
        <v>1823.43</v>
      </c>
      <c r="I48" s="52">
        <v>12.4</v>
      </c>
      <c r="J48" s="75"/>
      <c r="K48" s="76">
        <f t="shared" si="5"/>
        <v>1835.8300000000002</v>
      </c>
      <c r="M48" s="402"/>
    </row>
    <row r="49" spans="1:13" ht="15" customHeight="1">
      <c r="A49" s="99" t="s">
        <v>7</v>
      </c>
      <c r="B49" s="75">
        <v>1832.11</v>
      </c>
      <c r="C49" s="75">
        <v>92.49</v>
      </c>
      <c r="D49" s="52"/>
      <c r="E49" s="54">
        <f t="shared" si="4"/>
        <v>1924.6</v>
      </c>
      <c r="F49" s="215"/>
      <c r="G49" s="99" t="s">
        <v>7</v>
      </c>
      <c r="H49" s="56">
        <v>1823.42</v>
      </c>
      <c r="I49" s="52"/>
      <c r="J49" s="75"/>
      <c r="K49" s="76">
        <f t="shared" si="5"/>
        <v>1823.42</v>
      </c>
      <c r="M49" s="402"/>
    </row>
    <row r="50" spans="1:13" ht="15" customHeight="1">
      <c r="A50" s="99" t="s">
        <v>8</v>
      </c>
      <c r="B50" s="75">
        <v>1694.51</v>
      </c>
      <c r="C50" s="75">
        <v>96.84</v>
      </c>
      <c r="D50" s="52"/>
      <c r="E50" s="54">
        <f t="shared" si="4"/>
        <v>1791.35</v>
      </c>
      <c r="F50" s="215"/>
      <c r="G50" s="99" t="s">
        <v>8</v>
      </c>
      <c r="H50" s="56">
        <v>1754.62</v>
      </c>
      <c r="I50" s="52">
        <v>9</v>
      </c>
      <c r="J50" s="75"/>
      <c r="K50" s="76">
        <f t="shared" si="5"/>
        <v>1763.62</v>
      </c>
      <c r="M50" s="402"/>
    </row>
    <row r="51" spans="1:13" ht="15" customHeight="1">
      <c r="A51" s="89" t="s">
        <v>9</v>
      </c>
      <c r="B51" s="329">
        <v>1838.04</v>
      </c>
      <c r="C51" s="329">
        <v>42</v>
      </c>
      <c r="D51" s="376"/>
      <c r="E51" s="379">
        <f t="shared" si="4"/>
        <v>1880.04</v>
      </c>
      <c r="F51" s="215"/>
      <c r="G51" s="89" t="s">
        <v>9</v>
      </c>
      <c r="H51" s="378">
        <v>1850.57</v>
      </c>
      <c r="I51" s="376">
        <v>22</v>
      </c>
      <c r="J51" s="329"/>
      <c r="K51" s="397">
        <f t="shared" si="5"/>
        <v>1872.57</v>
      </c>
      <c r="M51" s="402"/>
    </row>
    <row r="52" spans="1:13" ht="20.100000000000001" customHeight="1" thickBot="1">
      <c r="A52" s="77"/>
      <c r="B52" s="57">
        <f>SUM(B40:B51)</f>
        <v>22620.879999999997</v>
      </c>
      <c r="C52" s="57">
        <f>SUM(C40:C51)</f>
        <v>232.82999999999998</v>
      </c>
      <c r="D52" s="357">
        <f>SUM(D40:D51)</f>
        <v>115.91</v>
      </c>
      <c r="E52" s="386">
        <f t="shared" si="4"/>
        <v>22969.62</v>
      </c>
      <c r="F52" s="400"/>
      <c r="G52" s="77"/>
      <c r="H52" s="57">
        <f>SUM(H40:H51)</f>
        <v>23580.19</v>
      </c>
      <c r="I52" s="357">
        <f>SUM(I40:I51)</f>
        <v>188.24</v>
      </c>
      <c r="J52" s="57">
        <f>SUM(J40:J51)</f>
        <v>134.13999999999999</v>
      </c>
      <c r="K52" s="386">
        <f t="shared" si="5"/>
        <v>23902.57</v>
      </c>
      <c r="M52" s="401"/>
    </row>
  </sheetData>
  <pageMargins left="0.52" right="0.56999999999999995" top="0.44" bottom="0.46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1"/>
  <sheetViews>
    <sheetView workbookViewId="0">
      <selection activeCell="E36" sqref="E36"/>
    </sheetView>
  </sheetViews>
  <sheetFormatPr baseColWidth="10" defaultRowHeight="15"/>
  <cols>
    <col min="1" max="13" width="9.7109375" customWidth="1"/>
    <col min="14" max="14" width="10.7109375" customWidth="1"/>
  </cols>
  <sheetData>
    <row r="1" spans="1:17" ht="20.100000000000001" customHeight="1">
      <c r="A1" s="393" t="s">
        <v>196</v>
      </c>
      <c r="B1" s="372"/>
      <c r="C1" s="372"/>
      <c r="D1" s="372"/>
      <c r="E1" s="372"/>
      <c r="F1" s="372"/>
      <c r="G1" s="58"/>
      <c r="H1" s="58"/>
    </row>
    <row r="2" spans="1:17" ht="20.100000000000001" customHeight="1">
      <c r="A2" s="368" t="s">
        <v>197</v>
      </c>
      <c r="B2" s="369"/>
      <c r="C2" s="369"/>
      <c r="D2" s="390"/>
      <c r="E2" s="388"/>
    </row>
    <row r="3" spans="1:17" ht="9.9499999999999993" customHeight="1" thickBot="1"/>
    <row r="4" spans="1:17" ht="24.95" customHeight="1" thickBot="1">
      <c r="A4" s="5">
        <v>2012</v>
      </c>
      <c r="B4" s="307" t="s">
        <v>0</v>
      </c>
      <c r="C4" s="309" t="s">
        <v>198</v>
      </c>
      <c r="D4" s="307" t="s">
        <v>104</v>
      </c>
      <c r="E4" s="309" t="s">
        <v>153</v>
      </c>
      <c r="F4" s="364" t="s">
        <v>172</v>
      </c>
      <c r="G4" s="309" t="s">
        <v>155</v>
      </c>
      <c r="H4" s="307" t="s">
        <v>115</v>
      </c>
      <c r="I4" s="309" t="s">
        <v>3</v>
      </c>
      <c r="J4" s="307" t="s">
        <v>116</v>
      </c>
      <c r="K4" s="309" t="s">
        <v>109</v>
      </c>
      <c r="L4" s="364" t="s">
        <v>200</v>
      </c>
      <c r="M4" s="367" t="s">
        <v>202</v>
      </c>
      <c r="N4" s="308" t="s">
        <v>4</v>
      </c>
    </row>
    <row r="5" spans="1:17" ht="15" customHeight="1">
      <c r="A5" s="99" t="s">
        <v>38</v>
      </c>
      <c r="B5" s="90">
        <v>362.94</v>
      </c>
      <c r="C5" s="91">
        <v>7.86</v>
      </c>
      <c r="D5" s="90">
        <v>8</v>
      </c>
      <c r="E5" s="91">
        <v>9.84</v>
      </c>
      <c r="F5" s="90"/>
      <c r="G5" s="61">
        <v>163</v>
      </c>
      <c r="H5" s="92">
        <v>100</v>
      </c>
      <c r="I5" s="61">
        <v>70</v>
      </c>
      <c r="J5" s="90">
        <v>966.49</v>
      </c>
      <c r="K5" s="91"/>
      <c r="L5" s="90"/>
      <c r="M5" s="91"/>
      <c r="N5" s="59">
        <f t="shared" ref="N5:N17" si="0">SUM(B5:M5)</f>
        <v>1688.13</v>
      </c>
      <c r="Q5" s="361"/>
    </row>
    <row r="6" spans="1:17" ht="15" customHeight="1">
      <c r="A6" s="99" t="s">
        <v>39</v>
      </c>
      <c r="B6" s="90">
        <v>362.94</v>
      </c>
      <c r="C6" s="91">
        <v>7.86</v>
      </c>
      <c r="D6" s="90">
        <v>8</v>
      </c>
      <c r="E6" s="91">
        <v>9.84</v>
      </c>
      <c r="F6" s="90">
        <v>3.22</v>
      </c>
      <c r="G6" s="61">
        <v>163</v>
      </c>
      <c r="H6" s="92">
        <v>100</v>
      </c>
      <c r="I6" s="61">
        <v>40</v>
      </c>
      <c r="J6" s="90">
        <v>679.08</v>
      </c>
      <c r="K6" s="91"/>
      <c r="L6" s="90"/>
      <c r="M6" s="91"/>
      <c r="N6" s="59">
        <f t="shared" si="0"/>
        <v>1373.94</v>
      </c>
      <c r="Q6" s="361"/>
    </row>
    <row r="7" spans="1:17" ht="15" customHeight="1">
      <c r="A7" s="99" t="s">
        <v>40</v>
      </c>
      <c r="B7" s="90">
        <v>362.94</v>
      </c>
      <c r="C7" s="91">
        <v>7.86</v>
      </c>
      <c r="D7" s="90">
        <v>8.1999999999999993</v>
      </c>
      <c r="E7" s="91">
        <v>9.84</v>
      </c>
      <c r="F7" s="90"/>
      <c r="G7" s="61">
        <v>163</v>
      </c>
      <c r="H7" s="92">
        <v>100</v>
      </c>
      <c r="I7" s="61">
        <v>40</v>
      </c>
      <c r="J7" s="90">
        <v>759.33</v>
      </c>
      <c r="K7" s="91"/>
      <c r="L7" s="90"/>
      <c r="M7" s="91">
        <v>359.28</v>
      </c>
      <c r="N7" s="59">
        <f t="shared" si="0"/>
        <v>1810.45</v>
      </c>
      <c r="Q7" s="361"/>
    </row>
    <row r="8" spans="1:17" ht="15" customHeight="1">
      <c r="A8" s="99" t="s">
        <v>41</v>
      </c>
      <c r="B8" s="90">
        <v>362.94</v>
      </c>
      <c r="C8" s="91">
        <v>7.86</v>
      </c>
      <c r="D8" s="90">
        <v>8.1999999999999993</v>
      </c>
      <c r="E8" s="91">
        <v>9.84</v>
      </c>
      <c r="F8" s="90"/>
      <c r="G8" s="61">
        <v>163</v>
      </c>
      <c r="H8" s="92">
        <v>100</v>
      </c>
      <c r="I8" s="61">
        <v>260</v>
      </c>
      <c r="J8" s="90">
        <v>388.69</v>
      </c>
      <c r="K8" s="91">
        <v>5.2</v>
      </c>
      <c r="L8" s="90"/>
      <c r="M8" s="91"/>
      <c r="N8" s="59">
        <f t="shared" si="0"/>
        <v>1305.73</v>
      </c>
      <c r="Q8" s="361"/>
    </row>
    <row r="9" spans="1:17" ht="15" customHeight="1">
      <c r="A9" s="99" t="s">
        <v>42</v>
      </c>
      <c r="B9" s="90">
        <v>362.94</v>
      </c>
      <c r="C9" s="91">
        <v>7.86</v>
      </c>
      <c r="D9" s="90">
        <v>8.1999999999999993</v>
      </c>
      <c r="E9" s="91">
        <v>15.79</v>
      </c>
      <c r="F9" s="90">
        <v>4.2699999999999996</v>
      </c>
      <c r="G9" s="61">
        <v>163</v>
      </c>
      <c r="H9" s="92">
        <v>100</v>
      </c>
      <c r="I9" s="61">
        <v>120</v>
      </c>
      <c r="J9" s="90">
        <v>1292.17</v>
      </c>
      <c r="K9" s="91"/>
      <c r="L9" s="90">
        <v>183.62</v>
      </c>
      <c r="M9" s="91"/>
      <c r="N9" s="59">
        <f t="shared" si="0"/>
        <v>2257.85</v>
      </c>
      <c r="Q9" s="361"/>
    </row>
    <row r="10" spans="1:17" ht="15" customHeight="1">
      <c r="A10" s="99" t="s">
        <v>43</v>
      </c>
      <c r="B10" s="90">
        <v>362.94</v>
      </c>
      <c r="C10" s="91">
        <v>7.86</v>
      </c>
      <c r="D10" s="90">
        <v>8.1999999999999993</v>
      </c>
      <c r="E10" s="91">
        <v>15.81</v>
      </c>
      <c r="F10" s="90"/>
      <c r="G10" s="61">
        <v>163</v>
      </c>
      <c r="H10" s="92">
        <v>100</v>
      </c>
      <c r="I10" s="61">
        <v>200</v>
      </c>
      <c r="J10" s="90">
        <v>839.56</v>
      </c>
      <c r="K10" s="91"/>
      <c r="L10" s="90"/>
      <c r="M10" s="91"/>
      <c r="N10" s="59">
        <f t="shared" si="0"/>
        <v>1697.37</v>
      </c>
      <c r="Q10" s="361"/>
    </row>
    <row r="11" spans="1:17" ht="15" customHeight="1">
      <c r="A11" s="99" t="s">
        <v>44</v>
      </c>
      <c r="B11" s="90">
        <v>362.94</v>
      </c>
      <c r="C11" s="91">
        <v>7.86</v>
      </c>
      <c r="D11" s="90">
        <v>8.1999999999999993</v>
      </c>
      <c r="E11" s="91">
        <v>11.49</v>
      </c>
      <c r="F11" s="90"/>
      <c r="G11" s="61">
        <v>163</v>
      </c>
      <c r="H11" s="92">
        <v>100</v>
      </c>
      <c r="I11" s="61">
        <v>120</v>
      </c>
      <c r="J11" s="90">
        <v>760.3</v>
      </c>
      <c r="K11" s="91">
        <v>5.2</v>
      </c>
      <c r="L11" s="90"/>
      <c r="M11" s="91"/>
      <c r="N11" s="59">
        <f t="shared" si="0"/>
        <v>1538.99</v>
      </c>
      <c r="Q11" s="361"/>
    </row>
    <row r="12" spans="1:17" ht="15" customHeight="1">
      <c r="A12" s="99" t="s">
        <v>45</v>
      </c>
      <c r="B12" s="90">
        <v>362.94</v>
      </c>
      <c r="C12" s="91">
        <v>7.86</v>
      </c>
      <c r="D12" s="90">
        <v>8.1999999999999993</v>
      </c>
      <c r="E12" s="91">
        <v>13.3</v>
      </c>
      <c r="F12" s="90"/>
      <c r="G12" s="61">
        <v>163</v>
      </c>
      <c r="H12" s="92">
        <v>100</v>
      </c>
      <c r="I12" s="61">
        <v>60</v>
      </c>
      <c r="J12" s="90">
        <v>551.51</v>
      </c>
      <c r="K12" s="91"/>
      <c r="L12" s="90"/>
      <c r="M12" s="91"/>
      <c r="N12" s="59">
        <f t="shared" si="0"/>
        <v>1266.81</v>
      </c>
      <c r="Q12" s="361"/>
    </row>
    <row r="13" spans="1:17" ht="15" customHeight="1">
      <c r="A13" s="99" t="s">
        <v>46</v>
      </c>
      <c r="B13" s="90">
        <v>362.94</v>
      </c>
      <c r="C13" s="91">
        <v>7.86</v>
      </c>
      <c r="D13" s="90">
        <v>8.1999999999999993</v>
      </c>
      <c r="E13" s="91">
        <v>9.84</v>
      </c>
      <c r="F13" s="90"/>
      <c r="G13" s="61">
        <v>163</v>
      </c>
      <c r="H13" s="92">
        <v>100</v>
      </c>
      <c r="I13" s="61">
        <v>40</v>
      </c>
      <c r="J13" s="90">
        <v>1110.22</v>
      </c>
      <c r="K13" s="91">
        <v>8.75</v>
      </c>
      <c r="L13" s="90"/>
      <c r="M13" s="91"/>
      <c r="N13" s="59">
        <f t="shared" si="0"/>
        <v>1810.81</v>
      </c>
      <c r="Q13" s="361"/>
    </row>
    <row r="14" spans="1:17" ht="15" customHeight="1">
      <c r="A14" s="99" t="s">
        <v>47</v>
      </c>
      <c r="B14" s="90">
        <v>362.94</v>
      </c>
      <c r="C14" s="91">
        <v>7.86</v>
      </c>
      <c r="D14" s="90">
        <v>8.1999999999999993</v>
      </c>
      <c r="E14" s="91">
        <v>9.86</v>
      </c>
      <c r="F14" s="90">
        <v>6.76</v>
      </c>
      <c r="G14" s="61">
        <v>163</v>
      </c>
      <c r="H14" s="92">
        <v>100</v>
      </c>
      <c r="I14" s="61">
        <v>60</v>
      </c>
      <c r="J14" s="90">
        <v>708.75</v>
      </c>
      <c r="K14" s="91">
        <v>40.200000000000003</v>
      </c>
      <c r="L14" s="90"/>
      <c r="M14" s="91"/>
      <c r="N14" s="59">
        <f t="shared" si="0"/>
        <v>1467.57</v>
      </c>
      <c r="Q14" s="361"/>
    </row>
    <row r="15" spans="1:17" ht="15" customHeight="1">
      <c r="A15" s="99" t="s">
        <v>48</v>
      </c>
      <c r="B15" s="90">
        <v>362.94</v>
      </c>
      <c r="C15" s="91">
        <v>7.86</v>
      </c>
      <c r="D15" s="90">
        <v>8.1999999999999993</v>
      </c>
      <c r="E15" s="91">
        <v>10.39</v>
      </c>
      <c r="F15" s="90">
        <v>3.25</v>
      </c>
      <c r="G15" s="61">
        <v>164</v>
      </c>
      <c r="H15" s="92">
        <v>100</v>
      </c>
      <c r="I15" s="61">
        <v>30</v>
      </c>
      <c r="J15" s="90">
        <v>923.05</v>
      </c>
      <c r="K15" s="91">
        <v>61.25</v>
      </c>
      <c r="L15" s="90">
        <v>180.31</v>
      </c>
      <c r="M15" s="91"/>
      <c r="N15" s="59">
        <f t="shared" si="0"/>
        <v>1851.25</v>
      </c>
      <c r="Q15" s="361"/>
    </row>
    <row r="16" spans="1:17" ht="15" customHeight="1">
      <c r="A16" s="89" t="s">
        <v>49</v>
      </c>
      <c r="B16" s="65">
        <v>362.94</v>
      </c>
      <c r="C16" s="62">
        <v>7.86</v>
      </c>
      <c r="D16" s="65">
        <v>8.1999999999999993</v>
      </c>
      <c r="E16" s="62">
        <v>9.86</v>
      </c>
      <c r="F16" s="65"/>
      <c r="G16" s="64"/>
      <c r="H16" s="63">
        <v>100</v>
      </c>
      <c r="I16" s="64">
        <v>50</v>
      </c>
      <c r="J16" s="65">
        <v>898.39</v>
      </c>
      <c r="K16" s="62">
        <v>56.23</v>
      </c>
      <c r="L16" s="65"/>
      <c r="M16" s="62"/>
      <c r="N16" s="60">
        <f t="shared" si="0"/>
        <v>1493.48</v>
      </c>
      <c r="Q16" s="361"/>
    </row>
    <row r="17" spans="1:17" ht="20.100000000000001" customHeight="1" thickBot="1">
      <c r="A17" s="94"/>
      <c r="B17" s="86">
        <f t="shared" ref="B17:M17" si="1">SUM(B5:B16)</f>
        <v>4355.28</v>
      </c>
      <c r="C17" s="85">
        <f t="shared" si="1"/>
        <v>94.320000000000007</v>
      </c>
      <c r="D17" s="86">
        <f t="shared" si="1"/>
        <v>98.000000000000014</v>
      </c>
      <c r="E17" s="85">
        <f t="shared" si="1"/>
        <v>135.69999999999999</v>
      </c>
      <c r="F17" s="86">
        <f t="shared" si="1"/>
        <v>17.5</v>
      </c>
      <c r="G17" s="87">
        <f t="shared" si="1"/>
        <v>1794</v>
      </c>
      <c r="H17" s="88">
        <f t="shared" si="1"/>
        <v>1200</v>
      </c>
      <c r="I17" s="87">
        <f t="shared" si="1"/>
        <v>1090</v>
      </c>
      <c r="J17" s="86">
        <f t="shared" si="1"/>
        <v>9877.5399999999991</v>
      </c>
      <c r="K17" s="85">
        <f t="shared" si="1"/>
        <v>176.82999999999998</v>
      </c>
      <c r="L17" s="86">
        <f t="shared" si="1"/>
        <v>363.93</v>
      </c>
      <c r="M17" s="85">
        <f t="shared" si="1"/>
        <v>359.28</v>
      </c>
      <c r="N17" s="340">
        <f t="shared" si="0"/>
        <v>19562.379999999997</v>
      </c>
      <c r="Q17" s="333"/>
    </row>
    <row r="18" spans="1:17" ht="9.9499999999999993" customHeight="1" thickBot="1"/>
    <row r="19" spans="1:17" ht="24.95" customHeight="1" thickBot="1">
      <c r="A19" s="5">
        <v>2013</v>
      </c>
      <c r="B19" s="307" t="s">
        <v>0</v>
      </c>
      <c r="C19" s="309" t="s">
        <v>198</v>
      </c>
      <c r="D19" s="307" t="s">
        <v>104</v>
      </c>
      <c r="E19" s="309" t="s">
        <v>153</v>
      </c>
      <c r="F19" s="404" t="s">
        <v>199</v>
      </c>
      <c r="G19" s="309" t="s">
        <v>124</v>
      </c>
      <c r="H19" s="307" t="s">
        <v>115</v>
      </c>
      <c r="I19" s="309" t="s">
        <v>3</v>
      </c>
      <c r="J19" s="307" t="s">
        <v>116</v>
      </c>
      <c r="K19" s="309" t="s">
        <v>164</v>
      </c>
      <c r="L19" s="364" t="s">
        <v>201</v>
      </c>
      <c r="M19" s="367" t="s">
        <v>203</v>
      </c>
      <c r="N19" s="308" t="s">
        <v>4</v>
      </c>
    </row>
    <row r="20" spans="1:17" ht="15" customHeight="1">
      <c r="A20" s="68" t="s">
        <v>38</v>
      </c>
      <c r="B20" s="90">
        <v>362.94</v>
      </c>
      <c r="C20" s="91">
        <v>7.86</v>
      </c>
      <c r="D20" s="90">
        <v>8.1999999999999993</v>
      </c>
      <c r="E20" s="91">
        <v>9.84</v>
      </c>
      <c r="F20" s="90">
        <v>3.83</v>
      </c>
      <c r="G20" s="61">
        <v>179</v>
      </c>
      <c r="H20" s="92">
        <v>100</v>
      </c>
      <c r="I20" s="61"/>
      <c r="J20" s="90">
        <v>981.43</v>
      </c>
      <c r="K20" s="90">
        <v>26.25</v>
      </c>
      <c r="L20" s="90"/>
      <c r="M20" s="66"/>
      <c r="N20" s="93">
        <f t="shared" ref="N20:N32" si="2">SUM(B20:M20)</f>
        <v>1679.35</v>
      </c>
      <c r="P20" s="361"/>
    </row>
    <row r="21" spans="1:17" ht="15" customHeight="1">
      <c r="A21" s="68" t="s">
        <v>39</v>
      </c>
      <c r="B21" s="90">
        <v>362.94</v>
      </c>
      <c r="C21" s="91">
        <v>7.86</v>
      </c>
      <c r="D21" s="90">
        <v>8.1999999999999993</v>
      </c>
      <c r="E21" s="91">
        <v>10.130000000000001</v>
      </c>
      <c r="F21" s="90">
        <v>3.19</v>
      </c>
      <c r="G21" s="61">
        <v>179</v>
      </c>
      <c r="H21" s="92">
        <v>100</v>
      </c>
      <c r="I21" s="61"/>
      <c r="J21" s="90">
        <v>1315.91</v>
      </c>
      <c r="K21" s="90"/>
      <c r="L21" s="90"/>
      <c r="M21" s="66"/>
      <c r="N21" s="93">
        <f t="shared" si="2"/>
        <v>1987.23</v>
      </c>
      <c r="P21" s="361"/>
    </row>
    <row r="22" spans="1:17" ht="15" customHeight="1">
      <c r="A22" s="68" t="s">
        <v>40</v>
      </c>
      <c r="B22" s="90">
        <v>362.94</v>
      </c>
      <c r="C22" s="91">
        <v>7.86</v>
      </c>
      <c r="D22" s="90">
        <v>8.5</v>
      </c>
      <c r="E22" s="91">
        <v>9.84</v>
      </c>
      <c r="F22" s="90"/>
      <c r="G22" s="61">
        <v>179</v>
      </c>
      <c r="H22" s="92">
        <v>100</v>
      </c>
      <c r="I22" s="61">
        <v>30</v>
      </c>
      <c r="J22" s="90">
        <v>724.89</v>
      </c>
      <c r="K22" s="90"/>
      <c r="L22" s="90"/>
      <c r="M22" s="66"/>
      <c r="N22" s="93">
        <f t="shared" si="2"/>
        <v>1423.03</v>
      </c>
      <c r="P22" s="361"/>
    </row>
    <row r="23" spans="1:17" ht="15" customHeight="1">
      <c r="A23" s="68" t="s">
        <v>41</v>
      </c>
      <c r="B23" s="90">
        <v>362.94</v>
      </c>
      <c r="C23" s="91">
        <v>7.86</v>
      </c>
      <c r="D23" s="90">
        <v>8.5</v>
      </c>
      <c r="E23" s="91">
        <v>9.94</v>
      </c>
      <c r="F23" s="90"/>
      <c r="G23" s="61">
        <v>179</v>
      </c>
      <c r="H23" s="92">
        <v>100</v>
      </c>
      <c r="I23" s="61">
        <v>40</v>
      </c>
      <c r="J23" s="90">
        <v>524.5</v>
      </c>
      <c r="K23" s="90"/>
      <c r="L23" s="90"/>
      <c r="M23" s="66">
        <v>380.59</v>
      </c>
      <c r="N23" s="93">
        <f t="shared" si="2"/>
        <v>1613.33</v>
      </c>
      <c r="P23" s="361"/>
    </row>
    <row r="24" spans="1:17" ht="15" customHeight="1">
      <c r="A24" s="68" t="s">
        <v>42</v>
      </c>
      <c r="B24" s="90">
        <v>362.94</v>
      </c>
      <c r="C24" s="91">
        <v>7.86</v>
      </c>
      <c r="D24" s="90">
        <v>8.5</v>
      </c>
      <c r="E24" s="91">
        <v>9.84</v>
      </c>
      <c r="F24" s="90">
        <v>4.54</v>
      </c>
      <c r="G24" s="61">
        <v>179</v>
      </c>
      <c r="H24" s="92">
        <v>100</v>
      </c>
      <c r="I24" s="61">
        <v>190</v>
      </c>
      <c r="J24" s="90">
        <v>758.52</v>
      </c>
      <c r="K24" s="90"/>
      <c r="L24" s="90">
        <v>186.55</v>
      </c>
      <c r="M24" s="66"/>
      <c r="N24" s="93">
        <f t="shared" si="2"/>
        <v>1807.75</v>
      </c>
      <c r="P24" s="361"/>
    </row>
    <row r="25" spans="1:17" ht="15" customHeight="1">
      <c r="A25" s="68" t="s">
        <v>43</v>
      </c>
      <c r="B25" s="90">
        <v>362.94</v>
      </c>
      <c r="C25" s="91">
        <v>7.86</v>
      </c>
      <c r="D25" s="90">
        <v>8.5</v>
      </c>
      <c r="E25" s="91">
        <v>9.84</v>
      </c>
      <c r="F25" s="90"/>
      <c r="G25" s="61">
        <v>179</v>
      </c>
      <c r="H25" s="92">
        <v>100</v>
      </c>
      <c r="I25" s="61">
        <v>100</v>
      </c>
      <c r="J25" s="90">
        <v>806.82</v>
      </c>
      <c r="K25" s="90"/>
      <c r="L25" s="90"/>
      <c r="M25" s="66"/>
      <c r="N25" s="93">
        <f t="shared" si="2"/>
        <v>1574.96</v>
      </c>
      <c r="P25" s="361"/>
    </row>
    <row r="26" spans="1:17" ht="15" customHeight="1">
      <c r="A26" s="68" t="s">
        <v>44</v>
      </c>
      <c r="B26" s="90">
        <v>362.94</v>
      </c>
      <c r="C26" s="91">
        <v>7.86</v>
      </c>
      <c r="D26" s="90">
        <v>8.5</v>
      </c>
      <c r="E26" s="91">
        <v>10.02</v>
      </c>
      <c r="F26" s="90">
        <v>5.01</v>
      </c>
      <c r="G26" s="61">
        <v>179</v>
      </c>
      <c r="H26" s="92">
        <v>100</v>
      </c>
      <c r="I26" s="61">
        <v>120</v>
      </c>
      <c r="J26" s="90">
        <v>1616.78</v>
      </c>
      <c r="K26" s="90">
        <v>40.5</v>
      </c>
      <c r="L26" s="90"/>
      <c r="M26" s="66"/>
      <c r="N26" s="93">
        <f t="shared" si="2"/>
        <v>2450.6099999999997</v>
      </c>
      <c r="P26" s="361"/>
    </row>
    <row r="27" spans="1:17" ht="15" customHeight="1">
      <c r="A27" s="68" t="s">
        <v>45</v>
      </c>
      <c r="B27" s="90">
        <v>362.94</v>
      </c>
      <c r="C27" s="91">
        <v>7.86</v>
      </c>
      <c r="D27" s="90">
        <v>8.5</v>
      </c>
      <c r="E27" s="91">
        <v>17.190000000000001</v>
      </c>
      <c r="F27" s="90">
        <v>3.93</v>
      </c>
      <c r="G27" s="61">
        <v>179</v>
      </c>
      <c r="H27" s="92">
        <v>100</v>
      </c>
      <c r="I27" s="61"/>
      <c r="J27" s="90">
        <v>891.26</v>
      </c>
      <c r="K27" s="90">
        <v>31.5</v>
      </c>
      <c r="L27" s="90"/>
      <c r="M27" s="66"/>
      <c r="N27" s="93">
        <f t="shared" si="2"/>
        <v>1602.18</v>
      </c>
      <c r="P27" s="361"/>
    </row>
    <row r="28" spans="1:17" ht="15" customHeight="1">
      <c r="A28" s="68" t="s">
        <v>46</v>
      </c>
      <c r="B28" s="90">
        <v>362.94</v>
      </c>
      <c r="C28" s="91">
        <v>7.86</v>
      </c>
      <c r="D28" s="90">
        <v>8.5</v>
      </c>
      <c r="E28" s="91">
        <v>9.84</v>
      </c>
      <c r="F28" s="90">
        <v>3.78</v>
      </c>
      <c r="G28" s="61">
        <v>179</v>
      </c>
      <c r="H28" s="92">
        <v>100</v>
      </c>
      <c r="I28" s="61"/>
      <c r="J28" s="90">
        <v>420.11</v>
      </c>
      <c r="K28" s="90"/>
      <c r="L28" s="90"/>
      <c r="M28" s="66"/>
      <c r="N28" s="93">
        <f t="shared" si="2"/>
        <v>1092.03</v>
      </c>
      <c r="P28" s="361"/>
    </row>
    <row r="29" spans="1:17" ht="15" customHeight="1">
      <c r="A29" s="68" t="s">
        <v>47</v>
      </c>
      <c r="B29" s="90">
        <v>362.94</v>
      </c>
      <c r="C29" s="91">
        <v>7.86</v>
      </c>
      <c r="D29" s="90">
        <v>8.5</v>
      </c>
      <c r="E29" s="91" t="s">
        <v>55</v>
      </c>
      <c r="F29" s="90"/>
      <c r="G29" s="61">
        <v>179</v>
      </c>
      <c r="H29" s="92">
        <v>100</v>
      </c>
      <c r="I29" s="61">
        <v>80</v>
      </c>
      <c r="J29" s="90">
        <v>900.46</v>
      </c>
      <c r="K29" s="90">
        <v>10.57</v>
      </c>
      <c r="L29" s="90"/>
      <c r="M29" s="66"/>
      <c r="N29" s="93">
        <f t="shared" si="2"/>
        <v>1649.33</v>
      </c>
      <c r="P29" s="361"/>
    </row>
    <row r="30" spans="1:17" ht="15" customHeight="1">
      <c r="A30" s="68" t="s">
        <v>48</v>
      </c>
      <c r="B30" s="90">
        <v>362.94</v>
      </c>
      <c r="C30" s="91">
        <v>7.86</v>
      </c>
      <c r="D30" s="90">
        <v>8.5</v>
      </c>
      <c r="E30" s="91"/>
      <c r="F30" s="90">
        <v>7.93</v>
      </c>
      <c r="G30" s="61">
        <v>21</v>
      </c>
      <c r="H30" s="92">
        <v>100</v>
      </c>
      <c r="I30" s="61">
        <v>50</v>
      </c>
      <c r="J30" s="90">
        <v>602.61</v>
      </c>
      <c r="K30" s="90"/>
      <c r="L30" s="90">
        <v>183.24</v>
      </c>
      <c r="M30" s="66"/>
      <c r="N30" s="93">
        <f t="shared" si="2"/>
        <v>1344.0800000000002</v>
      </c>
      <c r="P30" s="361"/>
    </row>
    <row r="31" spans="1:17" ht="15" customHeight="1">
      <c r="A31" s="69" t="s">
        <v>49</v>
      </c>
      <c r="B31" s="65">
        <v>362.94</v>
      </c>
      <c r="C31" s="62">
        <v>7.86</v>
      </c>
      <c r="D31" s="65">
        <v>8.5</v>
      </c>
      <c r="E31" s="62"/>
      <c r="F31" s="65"/>
      <c r="G31" s="64"/>
      <c r="H31" s="63">
        <v>100</v>
      </c>
      <c r="I31" s="64"/>
      <c r="J31" s="65">
        <v>811</v>
      </c>
      <c r="K31" s="65"/>
      <c r="L31" s="65"/>
      <c r="M31" s="67"/>
      <c r="N31" s="70">
        <f t="shared" si="2"/>
        <v>1290.3</v>
      </c>
      <c r="P31" s="361"/>
    </row>
    <row r="32" spans="1:17" ht="20.100000000000001" customHeight="1" thickBot="1">
      <c r="A32" s="71"/>
      <c r="B32" s="86">
        <f t="shared" ref="B32:M32" si="3">SUM(B20:B31)</f>
        <v>4355.28</v>
      </c>
      <c r="C32" s="85">
        <f t="shared" si="3"/>
        <v>94.320000000000007</v>
      </c>
      <c r="D32" s="86">
        <f t="shared" si="3"/>
        <v>101.4</v>
      </c>
      <c r="E32" s="85">
        <f t="shared" si="3"/>
        <v>96.48</v>
      </c>
      <c r="F32" s="86">
        <f t="shared" si="3"/>
        <v>32.21</v>
      </c>
      <c r="G32" s="87">
        <f t="shared" si="3"/>
        <v>1811</v>
      </c>
      <c r="H32" s="88">
        <f t="shared" si="3"/>
        <v>1200</v>
      </c>
      <c r="I32" s="87">
        <f t="shared" si="3"/>
        <v>610</v>
      </c>
      <c r="J32" s="86">
        <f t="shared" si="3"/>
        <v>10354.290000000001</v>
      </c>
      <c r="K32" s="86">
        <f t="shared" si="3"/>
        <v>108.82</v>
      </c>
      <c r="L32" s="86">
        <f t="shared" si="3"/>
        <v>369.79</v>
      </c>
      <c r="M32" s="358">
        <f t="shared" si="3"/>
        <v>380.59</v>
      </c>
      <c r="N32" s="341">
        <f t="shared" si="2"/>
        <v>19514.18</v>
      </c>
      <c r="P32" s="333"/>
    </row>
    <row r="35" spans="1:11" ht="20.100000000000001" customHeight="1">
      <c r="A35" s="393" t="s">
        <v>196</v>
      </c>
      <c r="B35" s="372"/>
      <c r="C35" s="372"/>
      <c r="D35" s="372"/>
      <c r="E35" s="372"/>
      <c r="F35" s="372"/>
      <c r="G35" s="73"/>
      <c r="H35" s="72"/>
    </row>
    <row r="36" spans="1:11" ht="20.100000000000001" customHeight="1">
      <c r="A36" s="352" t="s">
        <v>219</v>
      </c>
      <c r="B36" s="384"/>
      <c r="C36" s="384"/>
      <c r="D36" s="385"/>
      <c r="E36" s="505"/>
    </row>
    <row r="37" spans="1:11" ht="9.9499999999999993" customHeight="1" thickBot="1"/>
    <row r="38" spans="1:11" ht="24.95" customHeight="1" thickBot="1">
      <c r="A38" s="310">
        <v>2012</v>
      </c>
      <c r="B38" s="311" t="s">
        <v>20</v>
      </c>
      <c r="C38" s="314" t="s">
        <v>21</v>
      </c>
      <c r="D38" s="381" t="s">
        <v>23</v>
      </c>
      <c r="E38" s="74"/>
      <c r="F38" s="310">
        <v>2013</v>
      </c>
      <c r="G38" s="311" t="s">
        <v>20</v>
      </c>
      <c r="H38" s="314" t="s">
        <v>21</v>
      </c>
      <c r="I38" s="381" t="s">
        <v>23</v>
      </c>
    </row>
    <row r="39" spans="1:11" ht="15" customHeight="1">
      <c r="A39" s="99" t="s">
        <v>12</v>
      </c>
      <c r="B39" s="75">
        <v>2611.83</v>
      </c>
      <c r="C39" s="75">
        <v>16.5</v>
      </c>
      <c r="D39" s="76">
        <f t="shared" ref="D39:D50" si="4">SUM(B39:C39)</f>
        <v>2628.33</v>
      </c>
      <c r="E39" s="402"/>
      <c r="F39" s="99" t="s">
        <v>12</v>
      </c>
      <c r="G39" s="75">
        <v>2473.63</v>
      </c>
      <c r="H39" s="75">
        <v>19</v>
      </c>
      <c r="I39" s="76">
        <f t="shared" ref="I39:I51" si="5">SUM(G39:H39)</f>
        <v>2492.63</v>
      </c>
      <c r="K39" s="402"/>
    </row>
    <row r="40" spans="1:11" ht="15" customHeight="1">
      <c r="A40" s="99" t="s">
        <v>13</v>
      </c>
      <c r="B40" s="75">
        <v>1822.83</v>
      </c>
      <c r="C40" s="75">
        <v>158.25</v>
      </c>
      <c r="D40" s="76">
        <f t="shared" si="4"/>
        <v>1981.08</v>
      </c>
      <c r="E40" s="402"/>
      <c r="F40" s="99" t="s">
        <v>13</v>
      </c>
      <c r="G40" s="75">
        <v>1812.98</v>
      </c>
      <c r="H40" s="75">
        <v>29.9</v>
      </c>
      <c r="I40" s="76">
        <f t="shared" si="5"/>
        <v>1842.88</v>
      </c>
      <c r="K40" s="402"/>
    </row>
    <row r="41" spans="1:11" ht="15" customHeight="1">
      <c r="A41" s="99" t="s">
        <v>14</v>
      </c>
      <c r="B41" s="75">
        <v>1753.78</v>
      </c>
      <c r="C41" s="75">
        <v>95.36</v>
      </c>
      <c r="D41" s="76">
        <f t="shared" si="4"/>
        <v>1849.1399999999999</v>
      </c>
      <c r="E41" s="402"/>
      <c r="F41" s="99" t="s">
        <v>14</v>
      </c>
      <c r="G41" s="75">
        <v>1743.92</v>
      </c>
      <c r="H41" s="75">
        <v>59.58</v>
      </c>
      <c r="I41" s="76">
        <f t="shared" si="5"/>
        <v>1803.5</v>
      </c>
      <c r="K41" s="402"/>
    </row>
    <row r="42" spans="1:11" ht="15" customHeight="1">
      <c r="A42" s="99" t="s">
        <v>15</v>
      </c>
      <c r="B42" s="75">
        <v>1959.54</v>
      </c>
      <c r="C42" s="75">
        <v>69.099999999999994</v>
      </c>
      <c r="D42" s="76">
        <f t="shared" si="4"/>
        <v>2028.6399999999999</v>
      </c>
      <c r="E42" s="402"/>
      <c r="F42" s="99" t="s">
        <v>15</v>
      </c>
      <c r="G42" s="75">
        <v>1812.98</v>
      </c>
      <c r="H42" s="75">
        <v>79.42</v>
      </c>
      <c r="I42" s="76">
        <f t="shared" si="5"/>
        <v>1892.4</v>
      </c>
      <c r="K42" s="402"/>
    </row>
    <row r="43" spans="1:11" ht="15" customHeight="1">
      <c r="A43" s="99" t="s">
        <v>16</v>
      </c>
      <c r="B43" s="75">
        <v>1822.82</v>
      </c>
      <c r="C43" s="75"/>
      <c r="D43" s="76">
        <f t="shared" si="4"/>
        <v>1822.82</v>
      </c>
      <c r="E43" s="402"/>
      <c r="F43" s="99" t="s">
        <v>16</v>
      </c>
      <c r="G43" s="75">
        <v>1812.97</v>
      </c>
      <c r="H43" s="75">
        <v>22.4</v>
      </c>
      <c r="I43" s="76">
        <f t="shared" si="5"/>
        <v>1835.3700000000001</v>
      </c>
      <c r="K43" s="402"/>
    </row>
    <row r="44" spans="1:11" ht="15" customHeight="1">
      <c r="A44" s="99" t="s">
        <v>17</v>
      </c>
      <c r="B44" s="75">
        <v>2547.85</v>
      </c>
      <c r="C44" s="75">
        <v>237</v>
      </c>
      <c r="D44" s="76">
        <f t="shared" si="4"/>
        <v>2784.85</v>
      </c>
      <c r="E44" s="402"/>
      <c r="F44" s="99" t="s">
        <v>17</v>
      </c>
      <c r="G44" s="75">
        <v>2742.49</v>
      </c>
      <c r="H44" s="75">
        <v>34.5</v>
      </c>
      <c r="I44" s="76">
        <f t="shared" si="5"/>
        <v>2776.99</v>
      </c>
      <c r="K44" s="402"/>
    </row>
    <row r="45" spans="1:11" ht="15" customHeight="1">
      <c r="A45" s="99" t="s">
        <v>18</v>
      </c>
      <c r="B45" s="75">
        <v>1822.83</v>
      </c>
      <c r="C45" s="75"/>
      <c r="D45" s="76">
        <f t="shared" si="4"/>
        <v>1822.83</v>
      </c>
      <c r="E45" s="402"/>
      <c r="F45" s="99" t="s">
        <v>18</v>
      </c>
      <c r="G45" s="75">
        <v>1812.98</v>
      </c>
      <c r="H45" s="75">
        <v>45.84</v>
      </c>
      <c r="I45" s="76">
        <f t="shared" si="5"/>
        <v>1858.82</v>
      </c>
      <c r="K45" s="402"/>
    </row>
    <row r="46" spans="1:11" ht="15" customHeight="1">
      <c r="A46" s="99" t="s">
        <v>5</v>
      </c>
      <c r="B46" s="75">
        <v>1822.83</v>
      </c>
      <c r="C46" s="75">
        <v>12.5</v>
      </c>
      <c r="D46" s="76">
        <f t="shared" si="4"/>
        <v>1835.33</v>
      </c>
      <c r="E46" s="402"/>
      <c r="F46" s="99" t="s">
        <v>5</v>
      </c>
      <c r="G46" s="75">
        <v>1831.2</v>
      </c>
      <c r="H46" s="75"/>
      <c r="I46" s="76">
        <f t="shared" si="5"/>
        <v>1831.2</v>
      </c>
      <c r="K46" s="402"/>
    </row>
    <row r="47" spans="1:11" ht="15" customHeight="1">
      <c r="A47" s="99" t="s">
        <v>6</v>
      </c>
      <c r="B47" s="75">
        <v>1822.83</v>
      </c>
      <c r="C47" s="75"/>
      <c r="D47" s="76">
        <f t="shared" si="4"/>
        <v>1822.83</v>
      </c>
      <c r="E47" s="402"/>
      <c r="F47" s="99" t="s">
        <v>6</v>
      </c>
      <c r="G47" s="75">
        <v>1812.98</v>
      </c>
      <c r="H47" s="75"/>
      <c r="I47" s="76">
        <f t="shared" si="5"/>
        <v>1812.98</v>
      </c>
      <c r="K47" s="402"/>
    </row>
    <row r="48" spans="1:11" ht="15" customHeight="1">
      <c r="A48" s="99" t="s">
        <v>7</v>
      </c>
      <c r="B48" s="75">
        <v>1822.82</v>
      </c>
      <c r="C48" s="75">
        <v>21</v>
      </c>
      <c r="D48" s="76">
        <f t="shared" si="4"/>
        <v>1843.82</v>
      </c>
      <c r="E48" s="402"/>
      <c r="F48" s="99" t="s">
        <v>7</v>
      </c>
      <c r="G48" s="75">
        <v>1812.97</v>
      </c>
      <c r="H48" s="75">
        <v>75.67</v>
      </c>
      <c r="I48" s="76">
        <f t="shared" si="5"/>
        <v>1888.64</v>
      </c>
      <c r="K48" s="402"/>
    </row>
    <row r="49" spans="1:11" ht="15" customHeight="1">
      <c r="A49" s="99" t="s">
        <v>8</v>
      </c>
      <c r="B49" s="75">
        <v>1820.93</v>
      </c>
      <c r="C49" s="75">
        <v>159</v>
      </c>
      <c r="D49" s="76">
        <f t="shared" si="4"/>
        <v>1979.93</v>
      </c>
      <c r="E49" s="402"/>
      <c r="F49" s="99" t="s">
        <v>8</v>
      </c>
      <c r="G49" s="75">
        <v>1812.98</v>
      </c>
      <c r="H49" s="75">
        <v>52.84</v>
      </c>
      <c r="I49" s="76">
        <f t="shared" si="5"/>
        <v>1865.82</v>
      </c>
      <c r="K49" s="402"/>
    </row>
    <row r="50" spans="1:11" ht="15" customHeight="1">
      <c r="A50" s="89" t="s">
        <v>9</v>
      </c>
      <c r="B50" s="329">
        <v>1864.49</v>
      </c>
      <c r="C50" s="329">
        <v>34.799999999999997</v>
      </c>
      <c r="D50" s="397">
        <f t="shared" si="4"/>
        <v>1899.29</v>
      </c>
      <c r="E50" s="402"/>
      <c r="F50" s="89" t="s">
        <v>9</v>
      </c>
      <c r="G50" s="329">
        <v>1835.04</v>
      </c>
      <c r="H50" s="329"/>
      <c r="I50" s="397">
        <f t="shared" si="5"/>
        <v>1835.04</v>
      </c>
      <c r="K50" s="402"/>
    </row>
    <row r="51" spans="1:11" ht="20.100000000000001" customHeight="1" thickBot="1">
      <c r="A51" s="77"/>
      <c r="B51" s="57">
        <f>SUM(B39:B50)</f>
        <v>23495.38</v>
      </c>
      <c r="C51" s="57">
        <f>SUM(C39:C50)</f>
        <v>803.51</v>
      </c>
      <c r="D51" s="386">
        <v>24298.89</v>
      </c>
      <c r="E51" s="400"/>
      <c r="F51" s="77"/>
      <c r="G51" s="57">
        <f>SUM(G39:G50)</f>
        <v>23317.120000000003</v>
      </c>
      <c r="H51" s="57">
        <f>SUM(H39:H50)</f>
        <v>419.15</v>
      </c>
      <c r="I51" s="386">
        <f t="shared" si="5"/>
        <v>23736.270000000004</v>
      </c>
      <c r="K51" s="401"/>
    </row>
  </sheetData>
  <pageMargins left="0.46" right="0.56999999999999995" top="0.41" bottom="0.46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0"/>
  <sheetViews>
    <sheetView zoomScale="110" zoomScaleNormal="110" workbookViewId="0">
      <selection activeCell="E38" sqref="E38"/>
    </sheetView>
  </sheetViews>
  <sheetFormatPr baseColWidth="10" defaultRowHeight="15"/>
  <cols>
    <col min="1" max="12" width="9.7109375" customWidth="1"/>
    <col min="13" max="13" width="10.7109375" customWidth="1"/>
  </cols>
  <sheetData>
    <row r="1" spans="1:15" ht="20.100000000000001" customHeight="1">
      <c r="A1" s="319" t="s">
        <v>204</v>
      </c>
      <c r="B1" s="409"/>
      <c r="C1" s="409"/>
      <c r="D1" s="409"/>
      <c r="E1" s="409"/>
      <c r="F1" s="409"/>
      <c r="G1" s="245"/>
    </row>
    <row r="2" spans="1:15" ht="20.100000000000001" customHeight="1">
      <c r="A2" s="410" t="s">
        <v>206</v>
      </c>
      <c r="B2" s="411"/>
      <c r="C2" s="411"/>
      <c r="D2" s="412"/>
      <c r="E2" s="458" t="s">
        <v>220</v>
      </c>
      <c r="F2" s="458"/>
      <c r="G2" s="458"/>
    </row>
    <row r="3" spans="1:15" ht="9.9499999999999993" customHeight="1" thickBot="1"/>
    <row r="4" spans="1:15" ht="24.95" customHeight="1" thickBot="1">
      <c r="A4" s="246">
        <v>2014</v>
      </c>
      <c r="B4" s="413" t="s">
        <v>112</v>
      </c>
      <c r="C4" s="414" t="s">
        <v>103</v>
      </c>
      <c r="D4" s="413" t="s">
        <v>104</v>
      </c>
      <c r="E4" s="413" t="s">
        <v>105</v>
      </c>
      <c r="F4" s="414" t="s">
        <v>106</v>
      </c>
      <c r="G4" s="413" t="s">
        <v>107</v>
      </c>
      <c r="H4" s="414" t="s">
        <v>3</v>
      </c>
      <c r="I4" s="413" t="s">
        <v>108</v>
      </c>
      <c r="J4" s="413" t="s">
        <v>109</v>
      </c>
      <c r="K4" s="413" t="s">
        <v>111</v>
      </c>
      <c r="L4" s="415" t="s">
        <v>110</v>
      </c>
      <c r="M4" s="416" t="s">
        <v>4</v>
      </c>
    </row>
    <row r="5" spans="1:15" ht="15" customHeight="1">
      <c r="A5" s="417" t="s">
        <v>12</v>
      </c>
      <c r="B5" s="419">
        <v>362.94</v>
      </c>
      <c r="C5" s="420">
        <v>7.86</v>
      </c>
      <c r="D5" s="419">
        <v>8.5</v>
      </c>
      <c r="E5" s="419">
        <v>10.38</v>
      </c>
      <c r="F5" s="421">
        <v>181</v>
      </c>
      <c r="G5" s="422">
        <v>100</v>
      </c>
      <c r="H5" s="421">
        <v>40</v>
      </c>
      <c r="I5" s="419">
        <v>442.98</v>
      </c>
      <c r="J5" s="419"/>
      <c r="K5" s="423"/>
      <c r="L5" s="424"/>
      <c r="M5" s="435">
        <f t="shared" ref="M5:M17" si="0">SUM(B5:L5)</f>
        <v>1153.6600000000001</v>
      </c>
      <c r="O5" s="405"/>
    </row>
    <row r="6" spans="1:15" ht="15" customHeight="1">
      <c r="A6" s="417" t="s">
        <v>13</v>
      </c>
      <c r="B6" s="419">
        <v>362.94</v>
      </c>
      <c r="C6" s="420">
        <v>7.86</v>
      </c>
      <c r="D6" s="419">
        <v>8.5</v>
      </c>
      <c r="E6" s="419">
        <v>12.77</v>
      </c>
      <c r="F6" s="421">
        <v>181</v>
      </c>
      <c r="G6" s="422">
        <v>100</v>
      </c>
      <c r="H6" s="421">
        <v>30</v>
      </c>
      <c r="I6" s="419">
        <v>641.98</v>
      </c>
      <c r="J6" s="419"/>
      <c r="K6" s="419"/>
      <c r="L6" s="424"/>
      <c r="M6" s="435">
        <f t="shared" si="0"/>
        <v>1345.05</v>
      </c>
      <c r="O6" s="405"/>
    </row>
    <row r="7" spans="1:15" ht="15" customHeight="1">
      <c r="A7" s="417" t="s">
        <v>14</v>
      </c>
      <c r="B7" s="419">
        <v>362.94</v>
      </c>
      <c r="C7" s="420">
        <v>7.86</v>
      </c>
      <c r="D7" s="419">
        <v>8.75</v>
      </c>
      <c r="E7" s="419"/>
      <c r="F7" s="421">
        <v>181</v>
      </c>
      <c r="G7" s="422">
        <v>100</v>
      </c>
      <c r="H7" s="421">
        <v>40</v>
      </c>
      <c r="I7" s="419">
        <v>470.93</v>
      </c>
      <c r="J7" s="419"/>
      <c r="K7" s="419"/>
      <c r="L7" s="424">
        <v>397.99</v>
      </c>
      <c r="M7" s="435">
        <f t="shared" si="0"/>
        <v>1569.47</v>
      </c>
      <c r="O7" s="405"/>
    </row>
    <row r="8" spans="1:15" ht="15" customHeight="1">
      <c r="A8" s="417" t="s">
        <v>15</v>
      </c>
      <c r="B8" s="419">
        <v>362.94</v>
      </c>
      <c r="C8" s="420">
        <v>7.86</v>
      </c>
      <c r="D8" s="419">
        <v>8.75</v>
      </c>
      <c r="E8" s="419">
        <v>8.59</v>
      </c>
      <c r="F8" s="421">
        <v>181</v>
      </c>
      <c r="G8" s="422">
        <v>100</v>
      </c>
      <c r="H8" s="421">
        <v>90</v>
      </c>
      <c r="I8" s="419">
        <v>1546.77</v>
      </c>
      <c r="J8" s="419"/>
      <c r="K8" s="419">
        <v>190.23</v>
      </c>
      <c r="L8" s="424"/>
      <c r="M8" s="435">
        <f t="shared" si="0"/>
        <v>2496.14</v>
      </c>
      <c r="O8" s="405"/>
    </row>
    <row r="9" spans="1:15" ht="15" customHeight="1">
      <c r="A9" s="417" t="s">
        <v>16</v>
      </c>
      <c r="B9" s="419">
        <v>362.94</v>
      </c>
      <c r="C9" s="420">
        <v>7.86</v>
      </c>
      <c r="D9" s="419">
        <v>8.75</v>
      </c>
      <c r="E9" s="419">
        <v>7.15</v>
      </c>
      <c r="F9" s="421">
        <v>181</v>
      </c>
      <c r="G9" s="422">
        <v>100</v>
      </c>
      <c r="H9" s="421"/>
      <c r="I9" s="419">
        <v>658.01</v>
      </c>
      <c r="J9" s="419">
        <v>22.5</v>
      </c>
      <c r="K9" s="419"/>
      <c r="L9" s="424"/>
      <c r="M9" s="435">
        <f t="shared" si="0"/>
        <v>1348.21</v>
      </c>
      <c r="O9" s="405"/>
    </row>
    <row r="10" spans="1:15" ht="15" customHeight="1">
      <c r="A10" s="417" t="s">
        <v>17</v>
      </c>
      <c r="B10" s="419">
        <v>362.94</v>
      </c>
      <c r="C10" s="420">
        <v>7.86</v>
      </c>
      <c r="D10" s="419">
        <v>8.75</v>
      </c>
      <c r="E10" s="419">
        <v>4.08</v>
      </c>
      <c r="F10" s="421">
        <v>181</v>
      </c>
      <c r="G10" s="422">
        <v>100</v>
      </c>
      <c r="H10" s="421">
        <v>50</v>
      </c>
      <c r="I10" s="419">
        <v>631.01</v>
      </c>
      <c r="J10" s="419">
        <v>8</v>
      </c>
      <c r="K10" s="419"/>
      <c r="L10" s="424"/>
      <c r="M10" s="435">
        <f t="shared" si="0"/>
        <v>1353.6399999999999</v>
      </c>
      <c r="O10" s="405"/>
    </row>
    <row r="11" spans="1:15" ht="15" customHeight="1">
      <c r="A11" s="417" t="s">
        <v>18</v>
      </c>
      <c r="B11" s="419">
        <v>362.94</v>
      </c>
      <c r="C11" s="420">
        <v>7.86</v>
      </c>
      <c r="D11" s="419">
        <v>8.75</v>
      </c>
      <c r="E11" s="419">
        <v>3.37</v>
      </c>
      <c r="F11" s="421">
        <v>181</v>
      </c>
      <c r="G11" s="422">
        <v>100</v>
      </c>
      <c r="H11" s="421">
        <v>60</v>
      </c>
      <c r="I11" s="419">
        <v>917.82</v>
      </c>
      <c r="J11" s="419">
        <v>17.32</v>
      </c>
      <c r="K11" s="419"/>
      <c r="L11" s="424"/>
      <c r="M11" s="435">
        <f t="shared" si="0"/>
        <v>1659.0600000000002</v>
      </c>
      <c r="O11" s="405"/>
    </row>
    <row r="12" spans="1:15" ht="15" customHeight="1">
      <c r="A12" s="417" t="s">
        <v>5</v>
      </c>
      <c r="B12" s="419">
        <v>362.94</v>
      </c>
      <c r="C12" s="420">
        <v>7.86</v>
      </c>
      <c r="D12" s="419">
        <v>8.75</v>
      </c>
      <c r="E12" s="419">
        <v>3.22</v>
      </c>
      <c r="F12" s="421">
        <v>181</v>
      </c>
      <c r="G12" s="422">
        <v>100</v>
      </c>
      <c r="H12" s="421">
        <v>50</v>
      </c>
      <c r="I12" s="419">
        <v>650.24</v>
      </c>
      <c r="J12" s="419">
        <v>22.5</v>
      </c>
      <c r="K12" s="419"/>
      <c r="L12" s="424"/>
      <c r="M12" s="435">
        <f t="shared" si="0"/>
        <v>1386.51</v>
      </c>
      <c r="O12" s="405"/>
    </row>
    <row r="13" spans="1:15" ht="15" customHeight="1">
      <c r="A13" s="417" t="s">
        <v>6</v>
      </c>
      <c r="B13" s="419">
        <v>362.94</v>
      </c>
      <c r="C13" s="420">
        <v>7.86</v>
      </c>
      <c r="D13" s="419">
        <v>8.75</v>
      </c>
      <c r="E13" s="419"/>
      <c r="F13" s="421">
        <v>181</v>
      </c>
      <c r="G13" s="422">
        <v>100</v>
      </c>
      <c r="H13" s="421">
        <v>80</v>
      </c>
      <c r="I13" s="419">
        <v>631.82000000000005</v>
      </c>
      <c r="J13" s="419"/>
      <c r="K13" s="419"/>
      <c r="L13" s="424"/>
      <c r="M13" s="435">
        <f t="shared" si="0"/>
        <v>1372.37</v>
      </c>
      <c r="O13" s="405"/>
    </row>
    <row r="14" spans="1:15" ht="15" customHeight="1">
      <c r="A14" s="417" t="s">
        <v>7</v>
      </c>
      <c r="B14" s="419">
        <v>362.94</v>
      </c>
      <c r="C14" s="420">
        <v>7.86</v>
      </c>
      <c r="D14" s="419">
        <v>8.75</v>
      </c>
      <c r="E14" s="419">
        <v>4.8600000000000003</v>
      </c>
      <c r="F14" s="421">
        <v>163</v>
      </c>
      <c r="G14" s="422">
        <v>100</v>
      </c>
      <c r="H14" s="421"/>
      <c r="I14" s="419">
        <v>1458</v>
      </c>
      <c r="J14" s="419">
        <v>29.3</v>
      </c>
      <c r="K14" s="419"/>
      <c r="L14" s="424"/>
      <c r="M14" s="435">
        <f t="shared" si="0"/>
        <v>2134.71</v>
      </c>
      <c r="O14" s="405"/>
    </row>
    <row r="15" spans="1:15" ht="15" customHeight="1">
      <c r="A15" s="417" t="s">
        <v>8</v>
      </c>
      <c r="B15" s="419">
        <v>362.94</v>
      </c>
      <c r="C15" s="420">
        <v>7.86</v>
      </c>
      <c r="D15" s="419">
        <v>8.75</v>
      </c>
      <c r="E15" s="419"/>
      <c r="F15" s="421"/>
      <c r="G15" s="422">
        <v>100</v>
      </c>
      <c r="H15" s="421"/>
      <c r="I15" s="419">
        <v>688.63</v>
      </c>
      <c r="J15" s="419">
        <v>32</v>
      </c>
      <c r="K15" s="419">
        <v>186.92</v>
      </c>
      <c r="L15" s="424"/>
      <c r="M15" s="435">
        <f t="shared" si="0"/>
        <v>1387.1000000000001</v>
      </c>
      <c r="O15" s="405"/>
    </row>
    <row r="16" spans="1:15" ht="15" customHeight="1">
      <c r="A16" s="418" t="s">
        <v>9</v>
      </c>
      <c r="B16" s="425">
        <v>362.94</v>
      </c>
      <c r="C16" s="426">
        <v>7.86</v>
      </c>
      <c r="D16" s="425">
        <v>8.75</v>
      </c>
      <c r="E16" s="425">
        <v>9.67</v>
      </c>
      <c r="F16" s="427"/>
      <c r="G16" s="428">
        <v>100</v>
      </c>
      <c r="H16" s="427">
        <v>20</v>
      </c>
      <c r="I16" s="425">
        <v>797.13</v>
      </c>
      <c r="J16" s="425">
        <v>53.07</v>
      </c>
      <c r="K16" s="425"/>
      <c r="L16" s="429"/>
      <c r="M16" s="436">
        <f t="shared" si="0"/>
        <v>1359.4199999999998</v>
      </c>
      <c r="O16" s="405"/>
    </row>
    <row r="17" spans="1:16" ht="20.100000000000001" customHeight="1" thickBot="1">
      <c r="A17" s="79"/>
      <c r="B17" s="430">
        <f t="shared" ref="B17:I17" si="1">SUM(B5:B16)</f>
        <v>4355.28</v>
      </c>
      <c r="C17" s="431">
        <f t="shared" si="1"/>
        <v>94.320000000000007</v>
      </c>
      <c r="D17" s="430">
        <f t="shared" si="1"/>
        <v>104.5</v>
      </c>
      <c r="E17" s="430">
        <f t="shared" si="1"/>
        <v>64.089999999999989</v>
      </c>
      <c r="F17" s="432">
        <f t="shared" si="1"/>
        <v>1792</v>
      </c>
      <c r="G17" s="433">
        <f t="shared" si="1"/>
        <v>1200</v>
      </c>
      <c r="H17" s="432">
        <f t="shared" si="1"/>
        <v>460</v>
      </c>
      <c r="I17" s="430">
        <f t="shared" si="1"/>
        <v>9535.3199999999979</v>
      </c>
      <c r="J17" s="430">
        <f>SUM(J9:J16)</f>
        <v>184.69</v>
      </c>
      <c r="K17" s="430">
        <f>SUM(K5:K16)</f>
        <v>377.15</v>
      </c>
      <c r="L17" s="434">
        <f>SUM(L5:L16)</f>
        <v>397.99</v>
      </c>
      <c r="M17" s="437">
        <f t="shared" si="0"/>
        <v>18565.34</v>
      </c>
      <c r="N17" s="506"/>
      <c r="O17" s="507"/>
      <c r="P17" s="242"/>
    </row>
    <row r="18" spans="1:16" ht="9.9499999999999993" customHeight="1" thickBot="1"/>
    <row r="19" spans="1:16" ht="24.95" customHeight="1" thickBot="1">
      <c r="A19" s="246">
        <v>2015</v>
      </c>
      <c r="B19" s="413" t="s">
        <v>112</v>
      </c>
      <c r="C19" s="414" t="s">
        <v>119</v>
      </c>
      <c r="D19" s="413" t="s">
        <v>104</v>
      </c>
      <c r="E19" s="413" t="s">
        <v>113</v>
      </c>
      <c r="F19" s="414" t="s">
        <v>114</v>
      </c>
      <c r="G19" s="413" t="s">
        <v>115</v>
      </c>
      <c r="H19" s="414" t="s">
        <v>3</v>
      </c>
      <c r="I19" s="413" t="s">
        <v>116</v>
      </c>
      <c r="J19" s="413" t="s">
        <v>109</v>
      </c>
      <c r="K19" s="413" t="s">
        <v>118</v>
      </c>
      <c r="L19" s="415" t="s">
        <v>117</v>
      </c>
      <c r="M19" s="440" t="s">
        <v>4</v>
      </c>
    </row>
    <row r="20" spans="1:16" ht="15" customHeight="1">
      <c r="A20" s="417" t="s">
        <v>12</v>
      </c>
      <c r="B20" s="419">
        <v>362.94</v>
      </c>
      <c r="C20" s="419">
        <v>7.86</v>
      </c>
      <c r="D20" s="420">
        <v>8.75</v>
      </c>
      <c r="E20" s="419">
        <v>7.1</v>
      </c>
      <c r="F20" s="422">
        <v>179</v>
      </c>
      <c r="G20" s="421">
        <v>100</v>
      </c>
      <c r="H20" s="422"/>
      <c r="I20" s="420">
        <v>790.73</v>
      </c>
      <c r="J20" s="419">
        <v>54.5</v>
      </c>
      <c r="K20" s="419"/>
      <c r="L20" s="424"/>
      <c r="M20" s="435">
        <f t="shared" ref="M20:M33" si="2">SUM(B20:L20)</f>
        <v>1510.88</v>
      </c>
      <c r="O20" s="405"/>
    </row>
    <row r="21" spans="1:16" ht="15" customHeight="1">
      <c r="A21" s="417" t="s">
        <v>13</v>
      </c>
      <c r="B21" s="508">
        <v>362.94</v>
      </c>
      <c r="C21" s="419">
        <v>7.86</v>
      </c>
      <c r="D21" s="420">
        <v>8.75</v>
      </c>
      <c r="E21" s="419">
        <v>5.9</v>
      </c>
      <c r="F21" s="422">
        <v>179</v>
      </c>
      <c r="G21" s="421">
        <v>100</v>
      </c>
      <c r="H21" s="422"/>
      <c r="I21" s="420">
        <v>637.11</v>
      </c>
      <c r="J21" s="419"/>
      <c r="K21" s="419"/>
      <c r="L21" s="424"/>
      <c r="M21" s="435">
        <f t="shared" si="2"/>
        <v>1301.56</v>
      </c>
      <c r="O21" s="405"/>
    </row>
    <row r="22" spans="1:16" ht="15" customHeight="1">
      <c r="A22" s="417" t="s">
        <v>14</v>
      </c>
      <c r="B22" s="508">
        <v>362.94</v>
      </c>
      <c r="C22" s="419">
        <v>7.86</v>
      </c>
      <c r="D22" s="420">
        <v>8.75</v>
      </c>
      <c r="E22" s="419">
        <v>3.48</v>
      </c>
      <c r="F22" s="422">
        <v>179</v>
      </c>
      <c r="G22" s="421">
        <v>100</v>
      </c>
      <c r="H22" s="422">
        <v>150</v>
      </c>
      <c r="I22" s="420">
        <v>555.94000000000005</v>
      </c>
      <c r="J22" s="419"/>
      <c r="K22" s="419"/>
      <c r="L22" s="424">
        <v>411.29</v>
      </c>
      <c r="M22" s="435">
        <f t="shared" si="2"/>
        <v>1779.26</v>
      </c>
      <c r="O22" s="405"/>
    </row>
    <row r="23" spans="1:16" ht="15" customHeight="1">
      <c r="A23" s="417" t="s">
        <v>15</v>
      </c>
      <c r="B23" s="508">
        <v>362.94</v>
      </c>
      <c r="C23" s="419">
        <v>7.86</v>
      </c>
      <c r="D23" s="420">
        <v>8.75</v>
      </c>
      <c r="E23" s="419">
        <v>10.45</v>
      </c>
      <c r="F23" s="422">
        <v>179</v>
      </c>
      <c r="G23" s="421">
        <v>100</v>
      </c>
      <c r="H23" s="422"/>
      <c r="I23" s="420">
        <v>229.63</v>
      </c>
      <c r="J23" s="419">
        <v>6.19</v>
      </c>
      <c r="K23" s="419"/>
      <c r="L23" s="424"/>
      <c r="M23" s="435">
        <f t="shared" si="2"/>
        <v>904.82</v>
      </c>
      <c r="O23" s="405"/>
    </row>
    <row r="24" spans="1:16" ht="15" customHeight="1">
      <c r="A24" s="417" t="s">
        <v>16</v>
      </c>
      <c r="B24" s="508">
        <v>362.94</v>
      </c>
      <c r="C24" s="419">
        <v>7.86</v>
      </c>
      <c r="D24" s="420">
        <v>8.75</v>
      </c>
      <c r="E24" s="419"/>
      <c r="F24" s="422">
        <v>179</v>
      </c>
      <c r="G24" s="421">
        <v>100</v>
      </c>
      <c r="H24" s="422"/>
      <c r="I24" s="420">
        <v>608.64</v>
      </c>
      <c r="J24" s="419"/>
      <c r="K24" s="419">
        <v>190.23</v>
      </c>
      <c r="L24" s="424"/>
      <c r="M24" s="435">
        <f t="shared" si="2"/>
        <v>1457.42</v>
      </c>
      <c r="O24" s="405"/>
    </row>
    <row r="25" spans="1:16" ht="15" customHeight="1">
      <c r="A25" s="417" t="s">
        <v>17</v>
      </c>
      <c r="B25" s="508">
        <v>362.94</v>
      </c>
      <c r="C25" s="419">
        <v>7.86</v>
      </c>
      <c r="D25" s="420">
        <v>8.75</v>
      </c>
      <c r="E25" s="419">
        <v>3.58</v>
      </c>
      <c r="F25" s="422">
        <v>179</v>
      </c>
      <c r="G25" s="421">
        <v>100</v>
      </c>
      <c r="H25" s="422">
        <v>150</v>
      </c>
      <c r="I25" s="420">
        <v>924.75</v>
      </c>
      <c r="J25" s="419"/>
      <c r="K25" s="419"/>
      <c r="L25" s="424"/>
      <c r="M25" s="435">
        <f t="shared" si="2"/>
        <v>1736.88</v>
      </c>
      <c r="O25" s="405"/>
    </row>
    <row r="26" spans="1:16" ht="15" customHeight="1">
      <c r="A26" s="417" t="s">
        <v>18</v>
      </c>
      <c r="B26" s="508">
        <v>362.94</v>
      </c>
      <c r="C26" s="419">
        <v>7.86</v>
      </c>
      <c r="D26" s="420">
        <v>8.75</v>
      </c>
      <c r="E26" s="419">
        <v>12.3</v>
      </c>
      <c r="F26" s="422">
        <v>179</v>
      </c>
      <c r="G26" s="421">
        <v>100</v>
      </c>
      <c r="H26" s="422">
        <v>10</v>
      </c>
      <c r="I26" s="420">
        <v>472.4</v>
      </c>
      <c r="J26" s="419"/>
      <c r="K26" s="419">
        <v>-111.34</v>
      </c>
      <c r="L26" s="424"/>
      <c r="M26" s="435">
        <f t="shared" si="2"/>
        <v>1041.9100000000001</v>
      </c>
      <c r="O26" s="405"/>
    </row>
    <row r="27" spans="1:16" ht="15" customHeight="1">
      <c r="A27" s="417" t="s">
        <v>5</v>
      </c>
      <c r="B27" s="508">
        <v>362.94</v>
      </c>
      <c r="C27" s="419">
        <v>7.86</v>
      </c>
      <c r="D27" s="420">
        <v>8.75</v>
      </c>
      <c r="E27" s="419"/>
      <c r="F27" s="422">
        <v>179</v>
      </c>
      <c r="G27" s="421">
        <v>100</v>
      </c>
      <c r="H27" s="422">
        <v>180</v>
      </c>
      <c r="I27" s="420">
        <v>676.39</v>
      </c>
      <c r="J27" s="419"/>
      <c r="K27" s="419">
        <v>433.56</v>
      </c>
      <c r="L27" s="424"/>
      <c r="M27" s="435">
        <f t="shared" si="2"/>
        <v>1948.5</v>
      </c>
      <c r="O27" s="405"/>
    </row>
    <row r="28" spans="1:16" ht="15" customHeight="1">
      <c r="A28" s="417" t="s">
        <v>6</v>
      </c>
      <c r="B28" s="508">
        <v>362.94</v>
      </c>
      <c r="C28" s="419">
        <v>7.86</v>
      </c>
      <c r="D28" s="420">
        <v>8.75</v>
      </c>
      <c r="E28" s="419">
        <v>3.72</v>
      </c>
      <c r="F28" s="422">
        <v>179</v>
      </c>
      <c r="G28" s="421">
        <v>100</v>
      </c>
      <c r="H28" s="422">
        <v>50</v>
      </c>
      <c r="I28" s="420">
        <v>695.99</v>
      </c>
      <c r="J28" s="419"/>
      <c r="K28" s="419"/>
      <c r="L28" s="424"/>
      <c r="M28" s="435">
        <f t="shared" si="2"/>
        <v>1408.26</v>
      </c>
      <c r="O28" s="405"/>
    </row>
    <row r="29" spans="1:16" ht="15" customHeight="1">
      <c r="A29" s="417" t="s">
        <v>7</v>
      </c>
      <c r="B29" s="508">
        <v>362.94</v>
      </c>
      <c r="C29" s="419">
        <v>7.86</v>
      </c>
      <c r="D29" s="420">
        <v>8.75</v>
      </c>
      <c r="E29" s="419"/>
      <c r="F29" s="422">
        <v>145</v>
      </c>
      <c r="G29" s="421">
        <v>100</v>
      </c>
      <c r="H29" s="422">
        <v>50</v>
      </c>
      <c r="I29" s="420">
        <v>737.16</v>
      </c>
      <c r="J29" s="419"/>
      <c r="K29" s="419"/>
      <c r="L29" s="424"/>
      <c r="M29" s="435">
        <f t="shared" si="2"/>
        <v>1411.71</v>
      </c>
      <c r="O29" s="405"/>
    </row>
    <row r="30" spans="1:16" ht="15" customHeight="1">
      <c r="A30" s="417" t="s">
        <v>8</v>
      </c>
      <c r="B30" s="508">
        <v>362.94</v>
      </c>
      <c r="C30" s="419">
        <v>7.86</v>
      </c>
      <c r="D30" s="420">
        <v>8.75</v>
      </c>
      <c r="E30" s="419">
        <v>12.3</v>
      </c>
      <c r="F30" s="422"/>
      <c r="G30" s="421">
        <v>100</v>
      </c>
      <c r="H30" s="422">
        <v>70</v>
      </c>
      <c r="I30" s="420">
        <v>1628.83</v>
      </c>
      <c r="J30" s="419"/>
      <c r="K30" s="419"/>
      <c r="L30" s="424"/>
      <c r="M30" s="435">
        <f t="shared" si="2"/>
        <v>2190.6799999999998</v>
      </c>
      <c r="O30" s="405"/>
    </row>
    <row r="31" spans="1:16" ht="15" customHeight="1">
      <c r="A31" s="417" t="s">
        <v>9</v>
      </c>
      <c r="B31" s="419">
        <v>362.94</v>
      </c>
      <c r="C31" s="420">
        <v>7.86</v>
      </c>
      <c r="D31" s="419">
        <v>8.75</v>
      </c>
      <c r="E31" s="420">
        <v>6.12</v>
      </c>
      <c r="F31" s="422"/>
      <c r="G31" s="421">
        <v>100</v>
      </c>
      <c r="H31" s="422">
        <v>120</v>
      </c>
      <c r="I31" s="420">
        <v>565.27</v>
      </c>
      <c r="J31" s="419">
        <v>5.8</v>
      </c>
      <c r="K31" s="420"/>
      <c r="L31" s="419"/>
      <c r="M31" s="435">
        <f t="shared" si="2"/>
        <v>1176.74</v>
      </c>
      <c r="O31" s="405"/>
    </row>
    <row r="32" spans="1:16" ht="15" customHeight="1">
      <c r="A32" s="439" t="s">
        <v>208</v>
      </c>
      <c r="B32" s="438"/>
      <c r="C32" s="425"/>
      <c r="D32" s="426"/>
      <c r="E32" s="425"/>
      <c r="F32" s="428"/>
      <c r="G32" s="427"/>
      <c r="H32" s="428"/>
      <c r="I32" s="426">
        <v>623.37</v>
      </c>
      <c r="J32" s="425"/>
      <c r="K32" s="425"/>
      <c r="L32" s="424"/>
      <c r="M32" s="435">
        <f t="shared" si="2"/>
        <v>623.37</v>
      </c>
      <c r="O32" s="405"/>
    </row>
    <row r="33" spans="1:15" ht="20.100000000000001" customHeight="1" thickBot="1">
      <c r="A33" s="247"/>
      <c r="B33" s="430">
        <f t="shared" ref="B33:L33" si="3">SUM(B20:B32)</f>
        <v>4355.28</v>
      </c>
      <c r="C33" s="430">
        <f t="shared" si="3"/>
        <v>94.320000000000007</v>
      </c>
      <c r="D33" s="431">
        <f t="shared" si="3"/>
        <v>105</v>
      </c>
      <c r="E33" s="430">
        <f t="shared" si="3"/>
        <v>64.95</v>
      </c>
      <c r="F33" s="433">
        <f t="shared" si="3"/>
        <v>1756</v>
      </c>
      <c r="G33" s="432">
        <f t="shared" si="3"/>
        <v>1200</v>
      </c>
      <c r="H33" s="433">
        <f t="shared" si="3"/>
        <v>780</v>
      </c>
      <c r="I33" s="431">
        <f t="shared" si="3"/>
        <v>9146.2100000000009</v>
      </c>
      <c r="J33" s="430">
        <f t="shared" si="3"/>
        <v>66.489999999999995</v>
      </c>
      <c r="K33" s="430">
        <f t="shared" si="3"/>
        <v>512.45000000000005</v>
      </c>
      <c r="L33" s="442">
        <f t="shared" si="3"/>
        <v>411.29</v>
      </c>
      <c r="M33" s="441">
        <f t="shared" si="2"/>
        <v>18491.990000000005</v>
      </c>
      <c r="N33" s="506"/>
      <c r="O33" s="507"/>
    </row>
    <row r="34" spans="1:15" ht="15" customHeight="1">
      <c r="A34" s="443" t="s">
        <v>207</v>
      </c>
      <c r="B34" s="444"/>
      <c r="C34" s="444"/>
      <c r="D34" s="444"/>
      <c r="E34" s="444"/>
      <c r="F34" s="444"/>
      <c r="G34" s="444"/>
      <c r="H34" s="444"/>
      <c r="I34" s="444"/>
      <c r="J34" s="444"/>
      <c r="K34" s="80"/>
    </row>
    <row r="35" spans="1:15" ht="15" customHeight="1"/>
    <row r="36" spans="1:15" ht="20.100000000000001" customHeight="1">
      <c r="A36" s="319" t="s">
        <v>179</v>
      </c>
      <c r="B36" s="319"/>
      <c r="C36" s="319"/>
      <c r="D36" s="319"/>
      <c r="E36" s="319"/>
      <c r="F36" s="250"/>
    </row>
    <row r="37" spans="1:15" ht="20.100000000000001" customHeight="1">
      <c r="A37" s="511" t="s">
        <v>221</v>
      </c>
      <c r="B37" s="511"/>
      <c r="C37" s="511"/>
      <c r="D37" s="511"/>
      <c r="G37" s="250"/>
      <c r="H37" s="81"/>
    </row>
    <row r="38" spans="1:15" ht="20.100000000000001" customHeight="1">
      <c r="A38" s="445" t="s">
        <v>205</v>
      </c>
      <c r="B38" s="446"/>
      <c r="C38" s="446"/>
      <c r="D38" s="447"/>
      <c r="E38" s="459"/>
      <c r="F38" s="459"/>
      <c r="G38" s="326"/>
    </row>
    <row r="39" spans="1:15" ht="9.9499999999999993" customHeight="1" thickBot="1"/>
    <row r="40" spans="1:15" ht="24.95" customHeight="1" thickBot="1">
      <c r="A40" s="448">
        <v>2014</v>
      </c>
      <c r="B40" s="449" t="s">
        <v>20</v>
      </c>
      <c r="C40" s="450" t="s">
        <v>21</v>
      </c>
      <c r="D40" s="451" t="s">
        <v>23</v>
      </c>
      <c r="E40" s="83"/>
      <c r="F40" s="248" t="s">
        <v>120</v>
      </c>
      <c r="G40" s="448">
        <v>2015</v>
      </c>
      <c r="H40" s="449" t="s">
        <v>20</v>
      </c>
      <c r="I40" s="450" t="s">
        <v>21</v>
      </c>
      <c r="J40" s="451" t="s">
        <v>23</v>
      </c>
    </row>
    <row r="41" spans="1:15" ht="15" customHeight="1">
      <c r="A41" s="417" t="s">
        <v>12</v>
      </c>
      <c r="B41" s="452">
        <v>2528.7600000000002</v>
      </c>
      <c r="C41" s="452"/>
      <c r="D41" s="454">
        <f t="shared" ref="D41:D53" si="4">SUM(B41:C41)</f>
        <v>2528.7600000000002</v>
      </c>
      <c r="E41" s="249"/>
      <c r="F41" s="82"/>
      <c r="G41" s="417" t="s">
        <v>12</v>
      </c>
      <c r="H41" s="452">
        <v>2619.48</v>
      </c>
      <c r="I41" s="452">
        <v>47.21</v>
      </c>
      <c r="J41" s="454">
        <f t="shared" ref="J41:J53" si="5">SUM(H41:I41)</f>
        <v>2666.69</v>
      </c>
      <c r="L41" s="406"/>
    </row>
    <row r="42" spans="1:15" ht="15" customHeight="1">
      <c r="A42" s="417" t="s">
        <v>13</v>
      </c>
      <c r="B42" s="452">
        <v>1802.89</v>
      </c>
      <c r="C42" s="452">
        <v>29.8</v>
      </c>
      <c r="D42" s="454">
        <f t="shared" si="4"/>
        <v>1832.69</v>
      </c>
      <c r="E42" s="249"/>
      <c r="F42" s="82"/>
      <c r="G42" s="417" t="s">
        <v>13</v>
      </c>
      <c r="H42" s="452">
        <v>1866.11</v>
      </c>
      <c r="I42" s="452"/>
      <c r="J42" s="454">
        <f t="shared" si="5"/>
        <v>1866.11</v>
      </c>
      <c r="L42" s="406"/>
    </row>
    <row r="43" spans="1:15" ht="15" customHeight="1">
      <c r="A43" s="417" t="s">
        <v>14</v>
      </c>
      <c r="B43" s="452">
        <v>1802.88</v>
      </c>
      <c r="C43" s="452"/>
      <c r="D43" s="454">
        <f t="shared" si="4"/>
        <v>1802.88</v>
      </c>
      <c r="E43" s="249"/>
      <c r="F43" s="82"/>
      <c r="G43" s="417" t="s">
        <v>14</v>
      </c>
      <c r="H43" s="452">
        <v>1911.67</v>
      </c>
      <c r="I43" s="452"/>
      <c r="J43" s="454">
        <f t="shared" si="5"/>
        <v>1911.67</v>
      </c>
      <c r="L43" s="406"/>
    </row>
    <row r="44" spans="1:15" ht="15" customHeight="1">
      <c r="A44" s="417" t="s">
        <v>15</v>
      </c>
      <c r="B44" s="452">
        <v>1733.68</v>
      </c>
      <c r="C44" s="452"/>
      <c r="D44" s="454">
        <f t="shared" si="4"/>
        <v>1733.68</v>
      </c>
      <c r="E44" s="249"/>
      <c r="F44" s="82"/>
      <c r="G44" s="417" t="s">
        <v>15</v>
      </c>
      <c r="H44" s="452">
        <v>1866.11</v>
      </c>
      <c r="I44" s="452"/>
      <c r="J44" s="454">
        <f t="shared" si="5"/>
        <v>1866.11</v>
      </c>
      <c r="L44" s="406"/>
    </row>
    <row r="45" spans="1:15" ht="15" customHeight="1">
      <c r="A45" s="417" t="s">
        <v>16</v>
      </c>
      <c r="B45" s="452">
        <v>1802.88</v>
      </c>
      <c r="C45" s="452">
        <v>29.66</v>
      </c>
      <c r="D45" s="454">
        <f t="shared" si="4"/>
        <v>1832.5400000000002</v>
      </c>
      <c r="E45" s="249"/>
      <c r="F45" s="82"/>
      <c r="G45" s="417" t="s">
        <v>16</v>
      </c>
      <c r="H45" s="452">
        <v>2123.64</v>
      </c>
      <c r="I45" s="452">
        <v>49.65</v>
      </c>
      <c r="J45" s="454">
        <f t="shared" si="5"/>
        <v>2173.29</v>
      </c>
      <c r="L45" s="406"/>
    </row>
    <row r="46" spans="1:15" ht="15" customHeight="1">
      <c r="A46" s="417" t="s">
        <v>17</v>
      </c>
      <c r="B46" s="452">
        <v>2572.04</v>
      </c>
      <c r="C46" s="452"/>
      <c r="D46" s="454">
        <f t="shared" si="4"/>
        <v>2572.04</v>
      </c>
      <c r="E46" s="249"/>
      <c r="F46" s="82"/>
      <c r="G46" s="417" t="s">
        <v>17</v>
      </c>
      <c r="H46" s="452">
        <v>2690.66</v>
      </c>
      <c r="I46" s="452">
        <v>67.849999999999994</v>
      </c>
      <c r="J46" s="454">
        <f t="shared" si="5"/>
        <v>2758.5099999999998</v>
      </c>
      <c r="L46" s="406"/>
    </row>
    <row r="47" spans="1:15" ht="15" customHeight="1">
      <c r="A47" s="417" t="s">
        <v>18</v>
      </c>
      <c r="B47" s="452">
        <v>1797.61</v>
      </c>
      <c r="C47" s="452"/>
      <c r="D47" s="454">
        <f t="shared" si="4"/>
        <v>1797.61</v>
      </c>
      <c r="E47" s="249"/>
      <c r="F47" s="82"/>
      <c r="G47" s="417" t="s">
        <v>18</v>
      </c>
      <c r="H47" s="452">
        <v>1866.11</v>
      </c>
      <c r="I47" s="452">
        <v>48.95</v>
      </c>
      <c r="J47" s="454">
        <f t="shared" si="5"/>
        <v>1915.06</v>
      </c>
      <c r="L47" s="406"/>
    </row>
    <row r="48" spans="1:15" ht="15" customHeight="1">
      <c r="A48" s="417" t="s">
        <v>5</v>
      </c>
      <c r="B48" s="452">
        <v>1906.96</v>
      </c>
      <c r="C48" s="452">
        <v>85.63</v>
      </c>
      <c r="D48" s="454">
        <f t="shared" si="4"/>
        <v>1992.5900000000001</v>
      </c>
      <c r="E48" s="249"/>
      <c r="F48" s="82"/>
      <c r="G48" s="417" t="s">
        <v>5</v>
      </c>
      <c r="H48" s="452">
        <v>1866.11</v>
      </c>
      <c r="I48" s="452"/>
      <c r="J48" s="454">
        <f t="shared" si="5"/>
        <v>1866.11</v>
      </c>
      <c r="L48" s="406"/>
    </row>
    <row r="49" spans="1:13" ht="15" customHeight="1">
      <c r="A49" s="417" t="s">
        <v>6</v>
      </c>
      <c r="B49" s="452">
        <v>1855.09</v>
      </c>
      <c r="C49" s="452"/>
      <c r="D49" s="454">
        <f t="shared" si="4"/>
        <v>1855.09</v>
      </c>
      <c r="E49" s="249"/>
      <c r="F49" s="82"/>
      <c r="G49" s="417" t="s">
        <v>6</v>
      </c>
      <c r="H49" s="452">
        <v>1890.19</v>
      </c>
      <c r="I49" s="452"/>
      <c r="J49" s="454">
        <f t="shared" si="5"/>
        <v>1890.19</v>
      </c>
      <c r="L49" s="406"/>
    </row>
    <row r="50" spans="1:13" ht="15" customHeight="1">
      <c r="A50" s="417" t="s">
        <v>7</v>
      </c>
      <c r="B50" s="452">
        <v>1855.09</v>
      </c>
      <c r="C50" s="452">
        <v>21.86</v>
      </c>
      <c r="D50" s="454">
        <f t="shared" si="4"/>
        <v>1876.9499999999998</v>
      </c>
      <c r="E50" s="249"/>
      <c r="F50" s="82"/>
      <c r="G50" s="417" t="s">
        <v>7</v>
      </c>
      <c r="H50" s="452">
        <v>1958.66</v>
      </c>
      <c r="I50" s="452">
        <v>96.6</v>
      </c>
      <c r="J50" s="454">
        <f t="shared" si="5"/>
        <v>2055.2600000000002</v>
      </c>
      <c r="L50" s="406"/>
    </row>
    <row r="51" spans="1:13" ht="15" customHeight="1">
      <c r="A51" s="417" t="s">
        <v>8</v>
      </c>
      <c r="B51" s="452">
        <v>1855.1</v>
      </c>
      <c r="C51" s="452">
        <v>70.819999999999993</v>
      </c>
      <c r="D51" s="454">
        <f t="shared" si="4"/>
        <v>1925.9199999999998</v>
      </c>
      <c r="E51" s="249"/>
      <c r="F51" s="82"/>
      <c r="G51" s="417" t="s">
        <v>8</v>
      </c>
      <c r="H51" s="452">
        <v>1867.53</v>
      </c>
      <c r="I51" s="452">
        <v>144.19</v>
      </c>
      <c r="J51" s="454">
        <f t="shared" si="5"/>
        <v>2011.72</v>
      </c>
      <c r="L51" s="406"/>
    </row>
    <row r="52" spans="1:13" ht="15" customHeight="1">
      <c r="A52" s="418" t="s">
        <v>9</v>
      </c>
      <c r="B52" s="453">
        <v>1872.23</v>
      </c>
      <c r="C52" s="453">
        <v>21</v>
      </c>
      <c r="D52" s="455">
        <f t="shared" si="4"/>
        <v>1893.23</v>
      </c>
      <c r="E52" s="249"/>
      <c r="F52" s="82"/>
      <c r="G52" s="418" t="s">
        <v>9</v>
      </c>
      <c r="H52" s="453">
        <v>1867.52</v>
      </c>
      <c r="I52" s="453"/>
      <c r="J52" s="455">
        <f t="shared" si="5"/>
        <v>1867.52</v>
      </c>
      <c r="L52" s="406"/>
    </row>
    <row r="53" spans="1:13" ht="20.100000000000001" customHeight="1" thickBot="1">
      <c r="A53" s="84"/>
      <c r="B53" s="456">
        <f>SUM(B41:B52)</f>
        <v>23385.21</v>
      </c>
      <c r="C53" s="456">
        <f>SUM(C41:C52)</f>
        <v>258.77</v>
      </c>
      <c r="D53" s="457">
        <f t="shared" si="4"/>
        <v>23643.98</v>
      </c>
      <c r="E53" s="509"/>
      <c r="F53" s="507"/>
      <c r="G53" s="84"/>
      <c r="H53" s="456">
        <f>SUM(H41:H52)</f>
        <v>24393.789999999997</v>
      </c>
      <c r="I53" s="456">
        <f>SUM(I41:I52)</f>
        <v>454.45</v>
      </c>
      <c r="J53" s="457">
        <f t="shared" si="5"/>
        <v>24848.239999999998</v>
      </c>
      <c r="K53" s="509"/>
      <c r="L53" s="507"/>
      <c r="M53" s="249"/>
    </row>
    <row r="54" spans="1:13" ht="9.9499999999999993" customHeight="1" thickBot="1">
      <c r="J54" s="302"/>
    </row>
    <row r="55" spans="1:13" ht="24.95" customHeight="1" thickBot="1">
      <c r="A55" s="448">
        <v>2016</v>
      </c>
      <c r="B55" s="449" t="s">
        <v>20</v>
      </c>
      <c r="C55" s="450" t="s">
        <v>21</v>
      </c>
      <c r="D55" s="451" t="s">
        <v>23</v>
      </c>
      <c r="G55" s="448">
        <v>2017</v>
      </c>
      <c r="H55" s="466" t="s">
        <v>215</v>
      </c>
      <c r="I55" s="467" t="s">
        <v>21</v>
      </c>
      <c r="J55" s="468" t="s">
        <v>76</v>
      </c>
      <c r="K55" s="451" t="s">
        <v>23</v>
      </c>
    </row>
    <row r="56" spans="1:13" ht="15" customHeight="1">
      <c r="A56" s="417" t="s">
        <v>12</v>
      </c>
      <c r="B56" s="460">
        <v>2683.56</v>
      </c>
      <c r="C56" s="460"/>
      <c r="D56" s="462">
        <f t="shared" ref="D56:D68" si="6">SUM(B56:C56)</f>
        <v>2683.56</v>
      </c>
      <c r="F56" s="407"/>
      <c r="G56" s="469" t="s">
        <v>12</v>
      </c>
      <c r="H56" s="460">
        <v>2665.61</v>
      </c>
      <c r="I56" s="460"/>
      <c r="J56" s="460"/>
      <c r="K56" s="470">
        <f t="shared" ref="K56:K68" si="7">SUM(H56:J56)</f>
        <v>2665.61</v>
      </c>
      <c r="M56" s="408"/>
    </row>
    <row r="57" spans="1:13" ht="15" customHeight="1">
      <c r="A57" s="417" t="s">
        <v>13</v>
      </c>
      <c r="B57" s="460">
        <v>1859</v>
      </c>
      <c r="C57" s="460">
        <v>5.0999999999999996</v>
      </c>
      <c r="D57" s="462">
        <f t="shared" si="6"/>
        <v>1864.1</v>
      </c>
      <c r="F57" s="407"/>
      <c r="G57" s="469" t="s">
        <v>13</v>
      </c>
      <c r="H57" s="460">
        <v>1876.01</v>
      </c>
      <c r="I57" s="460"/>
      <c r="J57" s="460"/>
      <c r="K57" s="470">
        <f t="shared" si="7"/>
        <v>1876.01</v>
      </c>
      <c r="M57" s="408"/>
    </row>
    <row r="58" spans="1:13" ht="15" customHeight="1">
      <c r="A58" s="417" t="s">
        <v>14</v>
      </c>
      <c r="B58" s="460">
        <v>1859</v>
      </c>
      <c r="C58" s="460">
        <v>6.9</v>
      </c>
      <c r="D58" s="462">
        <f t="shared" si="6"/>
        <v>1865.9</v>
      </c>
      <c r="F58" s="407"/>
      <c r="G58" s="469" t="s">
        <v>14</v>
      </c>
      <c r="H58" s="460">
        <v>1895.4</v>
      </c>
      <c r="I58" s="460"/>
      <c r="J58" s="460"/>
      <c r="K58" s="470">
        <f t="shared" si="7"/>
        <v>1895.4</v>
      </c>
      <c r="M58" s="408"/>
    </row>
    <row r="59" spans="1:13" ht="15" customHeight="1">
      <c r="A59" s="417" t="s">
        <v>15</v>
      </c>
      <c r="B59" s="460">
        <v>1859</v>
      </c>
      <c r="C59" s="460"/>
      <c r="D59" s="462">
        <f t="shared" si="6"/>
        <v>1859</v>
      </c>
      <c r="F59" s="407"/>
      <c r="G59" s="469" t="s">
        <v>15</v>
      </c>
      <c r="H59" s="460">
        <v>1910.15</v>
      </c>
      <c r="I59" s="460">
        <v>53.14</v>
      </c>
      <c r="J59" s="460"/>
      <c r="K59" s="470">
        <f t="shared" si="7"/>
        <v>1963.2900000000002</v>
      </c>
      <c r="M59" s="408"/>
    </row>
    <row r="60" spans="1:13" ht="15" customHeight="1">
      <c r="A60" s="417" t="s">
        <v>16</v>
      </c>
      <c r="B60" s="460">
        <v>1787.04</v>
      </c>
      <c r="C60" s="460">
        <v>142.6</v>
      </c>
      <c r="D60" s="462">
        <f t="shared" si="6"/>
        <v>1929.6399999999999</v>
      </c>
      <c r="F60" s="407"/>
      <c r="G60" s="469" t="s">
        <v>16</v>
      </c>
      <c r="H60" s="460">
        <v>1490.2</v>
      </c>
      <c r="I60" s="460"/>
      <c r="J60" s="460"/>
      <c r="K60" s="470">
        <f t="shared" si="7"/>
        <v>1490.2</v>
      </c>
      <c r="M60" s="408"/>
    </row>
    <row r="61" spans="1:13" ht="15" customHeight="1">
      <c r="A61" s="417" t="s">
        <v>17</v>
      </c>
      <c r="B61" s="460">
        <v>2683.57</v>
      </c>
      <c r="C61" s="460">
        <v>47.81</v>
      </c>
      <c r="D61" s="462">
        <f t="shared" si="6"/>
        <v>2731.38</v>
      </c>
      <c r="F61" s="407"/>
      <c r="G61" s="469" t="s">
        <v>17</v>
      </c>
      <c r="H61" s="460">
        <v>1490.2</v>
      </c>
      <c r="I61" s="460">
        <v>110.42</v>
      </c>
      <c r="J61" s="460">
        <v>558.51</v>
      </c>
      <c r="K61" s="470">
        <f t="shared" si="7"/>
        <v>2159.13</v>
      </c>
      <c r="M61" s="408"/>
    </row>
    <row r="62" spans="1:13" ht="15" customHeight="1">
      <c r="A62" s="417" t="s">
        <v>18</v>
      </c>
      <c r="B62" s="460">
        <v>1851.67</v>
      </c>
      <c r="C62" s="460"/>
      <c r="D62" s="462">
        <f t="shared" si="6"/>
        <v>1851.67</v>
      </c>
      <c r="F62" s="407"/>
      <c r="G62" s="469" t="s">
        <v>18</v>
      </c>
      <c r="H62" s="460">
        <v>1395.05</v>
      </c>
      <c r="I62" s="460">
        <v>23</v>
      </c>
      <c r="J62" s="460"/>
      <c r="K62" s="470">
        <f t="shared" si="7"/>
        <v>1418.05</v>
      </c>
      <c r="M62" s="408"/>
    </row>
    <row r="63" spans="1:13" ht="15" customHeight="1">
      <c r="A63" s="417" t="s">
        <v>5</v>
      </c>
      <c r="B63" s="460">
        <v>1960.81</v>
      </c>
      <c r="C63" s="460"/>
      <c r="D63" s="462">
        <f t="shared" si="6"/>
        <v>1960.81</v>
      </c>
      <c r="F63" s="407"/>
      <c r="G63" s="469" t="s">
        <v>5</v>
      </c>
      <c r="H63" s="460">
        <v>1394.99</v>
      </c>
      <c r="I63" s="460">
        <v>109.65</v>
      </c>
      <c r="J63" s="460"/>
      <c r="K63" s="470">
        <f t="shared" si="7"/>
        <v>1504.64</v>
      </c>
      <c r="M63" s="408"/>
    </row>
    <row r="64" spans="1:13" ht="15" customHeight="1">
      <c r="A64" s="417" t="s">
        <v>6</v>
      </c>
      <c r="B64" s="460">
        <v>1836.67</v>
      </c>
      <c r="C64" s="460"/>
      <c r="D64" s="462">
        <f t="shared" si="6"/>
        <v>1836.67</v>
      </c>
      <c r="F64" s="407"/>
      <c r="G64" s="469" t="s">
        <v>6</v>
      </c>
      <c r="H64" s="460">
        <v>1394.99</v>
      </c>
      <c r="I64" s="460">
        <v>31.89</v>
      </c>
      <c r="J64" s="460"/>
      <c r="K64" s="470">
        <f t="shared" si="7"/>
        <v>1426.88</v>
      </c>
      <c r="M64" s="408"/>
    </row>
    <row r="65" spans="1:14" ht="15" customHeight="1">
      <c r="A65" s="417" t="s">
        <v>7</v>
      </c>
      <c r="B65" s="460">
        <v>1815.67</v>
      </c>
      <c r="C65" s="460">
        <v>165.37</v>
      </c>
      <c r="D65" s="462">
        <f t="shared" si="6"/>
        <v>1981.04</v>
      </c>
      <c r="F65" s="407"/>
      <c r="G65" s="417" t="s">
        <v>7</v>
      </c>
      <c r="H65" s="460">
        <v>1406.9</v>
      </c>
      <c r="I65" s="460">
        <v>141.84</v>
      </c>
      <c r="J65" s="460"/>
      <c r="K65" s="470">
        <f t="shared" si="7"/>
        <v>1548.74</v>
      </c>
      <c r="M65" s="408"/>
    </row>
    <row r="66" spans="1:14" ht="15" customHeight="1">
      <c r="A66" s="417" t="s">
        <v>8</v>
      </c>
      <c r="B66" s="460">
        <v>1869.67</v>
      </c>
      <c r="C66" s="460">
        <v>553.39</v>
      </c>
      <c r="D66" s="462">
        <f t="shared" si="6"/>
        <v>2423.06</v>
      </c>
      <c r="F66" s="407"/>
      <c r="G66" s="417" t="s">
        <v>8</v>
      </c>
      <c r="H66" s="460">
        <v>1406.9</v>
      </c>
      <c r="I66" s="460">
        <v>55.97</v>
      </c>
      <c r="J66" s="460"/>
      <c r="K66" s="470">
        <f t="shared" si="7"/>
        <v>1462.8700000000001</v>
      </c>
      <c r="M66" s="408"/>
    </row>
    <row r="67" spans="1:14" ht="15" customHeight="1">
      <c r="A67" s="418" t="s">
        <v>9</v>
      </c>
      <c r="B67" s="461">
        <v>1797.31</v>
      </c>
      <c r="C67" s="461">
        <v>20.7</v>
      </c>
      <c r="D67" s="463">
        <f t="shared" si="6"/>
        <v>1818.01</v>
      </c>
      <c r="F67" s="407"/>
      <c r="G67" s="418" t="s">
        <v>9</v>
      </c>
      <c r="H67" s="461">
        <v>1406.9</v>
      </c>
      <c r="I67" s="461">
        <v>54.51</v>
      </c>
      <c r="J67" s="461"/>
      <c r="K67" s="463">
        <f t="shared" si="7"/>
        <v>1461.41</v>
      </c>
      <c r="M67" s="408"/>
    </row>
    <row r="68" spans="1:14" ht="20.100000000000001" customHeight="1" thickBot="1">
      <c r="A68" s="84"/>
      <c r="B68" s="464">
        <f>SUM(B56:B67)</f>
        <v>23862.969999999998</v>
      </c>
      <c r="C68" s="464">
        <f>SUM(C56:C67)</f>
        <v>941.87</v>
      </c>
      <c r="D68" s="465">
        <f t="shared" si="6"/>
        <v>24804.839999999997</v>
      </c>
      <c r="E68" s="509"/>
      <c r="F68" s="507"/>
      <c r="G68" s="84"/>
      <c r="H68" s="464">
        <f>SUM(H56:H67)</f>
        <v>19733.300000000003</v>
      </c>
      <c r="I68" s="464">
        <f>SUM(I56:I67)</f>
        <v>580.42000000000007</v>
      </c>
      <c r="J68" s="464">
        <f>SUM(J56:J67)</f>
        <v>558.51</v>
      </c>
      <c r="K68" s="471">
        <f t="shared" si="7"/>
        <v>20872.23</v>
      </c>
      <c r="L68" s="509"/>
      <c r="M68" s="510"/>
      <c r="N68" t="s">
        <v>216</v>
      </c>
    </row>
    <row r="69" spans="1:14">
      <c r="M69" s="408"/>
    </row>
    <row r="70" spans="1:14">
      <c r="M70" s="333"/>
    </row>
  </sheetData>
  <printOptions horizontalCentered="1"/>
  <pageMargins left="0.57999999999999996" right="0.56999999999999995" top="0.44" bottom="0.35433070866141736" header="0.15748031496062992" footer="0.15748031496062992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6"/>
  <sheetViews>
    <sheetView topLeftCell="B1" zoomScaleNormal="100" workbookViewId="0">
      <selection activeCell="N19" sqref="N19"/>
    </sheetView>
  </sheetViews>
  <sheetFormatPr baseColWidth="10" defaultRowHeight="15"/>
  <cols>
    <col min="1" max="12" width="9.7109375" customWidth="1"/>
    <col min="13" max="13" width="10.7109375" customWidth="1"/>
    <col min="14" max="14" width="11.42578125" customWidth="1"/>
  </cols>
  <sheetData>
    <row r="1" spans="1:16" ht="20.100000000000001" customHeight="1">
      <c r="A1" s="393" t="s">
        <v>214</v>
      </c>
      <c r="B1" s="372"/>
      <c r="C1" s="372"/>
      <c r="D1" s="372"/>
      <c r="E1" s="372"/>
      <c r="F1" s="372"/>
      <c r="G1" s="286"/>
    </row>
    <row r="2" spans="1:16" ht="20.100000000000001" customHeight="1">
      <c r="A2" s="472" t="s">
        <v>224</v>
      </c>
      <c r="B2" s="473"/>
      <c r="C2" s="473"/>
      <c r="D2" s="474"/>
      <c r="E2" s="459" t="s">
        <v>222</v>
      </c>
      <c r="F2" s="459"/>
      <c r="G2" s="326"/>
    </row>
    <row r="3" spans="1:16" ht="9.9499999999999993" customHeight="1" thickBot="1"/>
    <row r="4" spans="1:16" ht="24.95" customHeight="1" thickBot="1">
      <c r="A4" s="521">
        <v>2016</v>
      </c>
      <c r="B4" s="475" t="s">
        <v>121</v>
      </c>
      <c r="C4" s="476" t="s">
        <v>122</v>
      </c>
      <c r="D4" s="475" t="s">
        <v>104</v>
      </c>
      <c r="E4" s="475" t="s">
        <v>123</v>
      </c>
      <c r="F4" s="476" t="s">
        <v>124</v>
      </c>
      <c r="G4" s="475" t="s">
        <v>115</v>
      </c>
      <c r="H4" s="476" t="s">
        <v>3</v>
      </c>
      <c r="I4" s="475" t="s">
        <v>116</v>
      </c>
      <c r="J4" s="476" t="s">
        <v>125</v>
      </c>
      <c r="K4" s="475" t="s">
        <v>126</v>
      </c>
      <c r="L4" s="477" t="s">
        <v>127</v>
      </c>
      <c r="M4" s="478" t="s">
        <v>4</v>
      </c>
    </row>
    <row r="5" spans="1:16" ht="15" customHeight="1">
      <c r="A5" s="479" t="s">
        <v>12</v>
      </c>
      <c r="B5" s="481">
        <v>362.94</v>
      </c>
      <c r="C5" s="482">
        <v>7.86</v>
      </c>
      <c r="D5" s="481">
        <v>8.75</v>
      </c>
      <c r="E5" s="481">
        <v>3.67</v>
      </c>
      <c r="F5" s="512">
        <v>175</v>
      </c>
      <c r="G5" s="513">
        <v>100</v>
      </c>
      <c r="H5" s="512">
        <v>40</v>
      </c>
      <c r="I5" s="481">
        <v>555.44000000000005</v>
      </c>
      <c r="J5" s="481"/>
      <c r="K5" s="482"/>
      <c r="L5" s="481"/>
      <c r="M5" s="486">
        <f>SUM(B5:L5)</f>
        <v>1253.6600000000001</v>
      </c>
      <c r="O5" s="497"/>
      <c r="P5" s="295"/>
    </row>
    <row r="6" spans="1:16" ht="15" customHeight="1">
      <c r="A6" s="479" t="s">
        <v>13</v>
      </c>
      <c r="B6" s="481">
        <v>362.94</v>
      </c>
      <c r="C6" s="482">
        <v>7.86</v>
      </c>
      <c r="D6" s="481">
        <v>8.75</v>
      </c>
      <c r="E6" s="481">
        <v>9.83</v>
      </c>
      <c r="F6" s="512">
        <v>175</v>
      </c>
      <c r="G6" s="513">
        <v>100</v>
      </c>
      <c r="H6" s="512">
        <v>40</v>
      </c>
      <c r="I6" s="481">
        <v>514.78</v>
      </c>
      <c r="J6" s="481">
        <v>56</v>
      </c>
      <c r="K6" s="482"/>
      <c r="L6" s="481"/>
      <c r="M6" s="486">
        <f>SUM(B6:L6)</f>
        <v>1275.1599999999999</v>
      </c>
      <c r="O6" s="497"/>
      <c r="P6" s="295"/>
    </row>
    <row r="7" spans="1:16" ht="15" customHeight="1">
      <c r="A7" s="479" t="s">
        <v>14</v>
      </c>
      <c r="B7" s="481">
        <v>350.69</v>
      </c>
      <c r="C7" s="482">
        <v>7.86</v>
      </c>
      <c r="D7" s="481">
        <v>9</v>
      </c>
      <c r="E7" s="481">
        <v>9.52</v>
      </c>
      <c r="F7" s="512">
        <v>175</v>
      </c>
      <c r="G7" s="513">
        <v>100</v>
      </c>
      <c r="H7" s="512">
        <v>90</v>
      </c>
      <c r="I7" s="481">
        <v>567.78</v>
      </c>
      <c r="J7" s="481"/>
      <c r="K7" s="482"/>
      <c r="L7" s="481">
        <v>424.07</v>
      </c>
      <c r="M7" s="486">
        <f>SUM(B7:L7)</f>
        <v>1733.9199999999998</v>
      </c>
      <c r="O7" s="497"/>
      <c r="P7" s="295"/>
    </row>
    <row r="8" spans="1:16" ht="15" customHeight="1">
      <c r="A8" s="479" t="s">
        <v>15</v>
      </c>
      <c r="B8" s="481" t="s">
        <v>75</v>
      </c>
      <c r="C8" s="482">
        <v>7.86</v>
      </c>
      <c r="D8" s="481">
        <v>9</v>
      </c>
      <c r="E8" s="481">
        <v>9.64</v>
      </c>
      <c r="F8" s="512">
        <v>175</v>
      </c>
      <c r="G8" s="513">
        <v>100</v>
      </c>
      <c r="H8" s="512">
        <v>220</v>
      </c>
      <c r="I8" s="481">
        <v>841.09</v>
      </c>
      <c r="J8" s="481">
        <v>59.05</v>
      </c>
      <c r="K8" s="482">
        <v>16.38</v>
      </c>
      <c r="L8" s="481"/>
      <c r="M8" s="486">
        <f>SUM(C8:L8)</f>
        <v>1438.0200000000002</v>
      </c>
      <c r="O8" s="496"/>
      <c r="P8" s="295"/>
    </row>
    <row r="9" spans="1:16" ht="15" customHeight="1">
      <c r="A9" s="479" t="s">
        <v>16</v>
      </c>
      <c r="B9" s="481"/>
      <c r="C9" s="482">
        <v>7.86</v>
      </c>
      <c r="D9" s="481">
        <v>9</v>
      </c>
      <c r="E9" s="481">
        <v>8.27</v>
      </c>
      <c r="F9" s="512">
        <v>175</v>
      </c>
      <c r="G9" s="513">
        <v>100</v>
      </c>
      <c r="H9" s="512">
        <v>50</v>
      </c>
      <c r="I9" s="481">
        <v>1343.99</v>
      </c>
      <c r="J9" s="481"/>
      <c r="K9" s="482"/>
      <c r="L9" s="481"/>
      <c r="M9" s="486">
        <f>SUM(C9:L9)</f>
        <v>1694.12</v>
      </c>
      <c r="O9" s="496"/>
      <c r="P9" s="295"/>
    </row>
    <row r="10" spans="1:16" ht="15" customHeight="1">
      <c r="A10" s="479" t="s">
        <v>17</v>
      </c>
      <c r="B10" s="481" t="s">
        <v>57</v>
      </c>
      <c r="C10" s="482">
        <v>7.86</v>
      </c>
      <c r="D10" s="481">
        <v>9</v>
      </c>
      <c r="E10" s="481">
        <v>8.9</v>
      </c>
      <c r="F10" s="512">
        <v>175</v>
      </c>
      <c r="G10" s="513">
        <v>100</v>
      </c>
      <c r="H10" s="512">
        <v>70</v>
      </c>
      <c r="I10" s="481">
        <v>1253.95</v>
      </c>
      <c r="J10" s="481"/>
      <c r="K10" s="482">
        <v>635.51</v>
      </c>
      <c r="L10" s="481"/>
      <c r="M10" s="486">
        <f>SUM(C10:L10)</f>
        <v>2260.2200000000003</v>
      </c>
      <c r="O10" s="497"/>
      <c r="P10" s="295"/>
    </row>
    <row r="11" spans="1:16" ht="15" customHeight="1">
      <c r="A11" s="479" t="s">
        <v>18</v>
      </c>
      <c r="B11" s="481">
        <v>185.16</v>
      </c>
      <c r="C11" s="482">
        <v>7.86</v>
      </c>
      <c r="D11" s="481">
        <v>9</v>
      </c>
      <c r="E11" s="481">
        <v>5.51</v>
      </c>
      <c r="F11" s="512">
        <v>175</v>
      </c>
      <c r="G11" s="513">
        <v>100</v>
      </c>
      <c r="H11" s="512">
        <v>40</v>
      </c>
      <c r="I11" s="481">
        <v>803.3</v>
      </c>
      <c r="J11" s="481">
        <v>5.8</v>
      </c>
      <c r="K11" s="482"/>
      <c r="L11" s="481"/>
      <c r="M11" s="486">
        <f t="shared" ref="M11:M17" si="0">SUM(B11:L11)</f>
        <v>1331.6299999999999</v>
      </c>
      <c r="O11" s="497"/>
      <c r="P11" s="295"/>
    </row>
    <row r="12" spans="1:16" ht="15" customHeight="1">
      <c r="A12" s="479" t="s">
        <v>5</v>
      </c>
      <c r="B12" s="481">
        <v>185.16</v>
      </c>
      <c r="C12" s="482">
        <v>7.86</v>
      </c>
      <c r="D12" s="481">
        <v>9</v>
      </c>
      <c r="E12" s="481">
        <v>9.64</v>
      </c>
      <c r="F12" s="512">
        <v>175</v>
      </c>
      <c r="G12" s="513">
        <v>100</v>
      </c>
      <c r="H12" s="512">
        <v>80</v>
      </c>
      <c r="I12" s="481">
        <v>660.32</v>
      </c>
      <c r="J12" s="481">
        <v>24</v>
      </c>
      <c r="K12" s="482"/>
      <c r="L12" s="481"/>
      <c r="M12" s="486">
        <f t="shared" si="0"/>
        <v>1250.98</v>
      </c>
      <c r="O12" s="497"/>
      <c r="P12" s="295"/>
    </row>
    <row r="13" spans="1:16" ht="15" customHeight="1">
      <c r="A13" s="479" t="s">
        <v>6</v>
      </c>
      <c r="B13" s="481">
        <v>185.16</v>
      </c>
      <c r="C13" s="482">
        <v>7.86</v>
      </c>
      <c r="D13" s="481">
        <v>9</v>
      </c>
      <c r="E13" s="481"/>
      <c r="F13" s="512">
        <v>175</v>
      </c>
      <c r="G13" s="513">
        <v>100</v>
      </c>
      <c r="H13" s="512">
        <v>130</v>
      </c>
      <c r="I13" s="481">
        <v>1045.69</v>
      </c>
      <c r="J13" s="481"/>
      <c r="K13" s="482"/>
      <c r="L13" s="481"/>
      <c r="M13" s="486">
        <f t="shared" si="0"/>
        <v>1652.71</v>
      </c>
      <c r="O13" s="497"/>
      <c r="P13" s="295"/>
    </row>
    <row r="14" spans="1:16" ht="15" customHeight="1">
      <c r="A14" s="479" t="s">
        <v>7</v>
      </c>
      <c r="B14" s="481">
        <v>185.16</v>
      </c>
      <c r="C14" s="482">
        <v>7.86</v>
      </c>
      <c r="D14" s="481">
        <v>9</v>
      </c>
      <c r="E14" s="481">
        <v>4.7699999999999996</v>
      </c>
      <c r="F14" s="512">
        <v>175</v>
      </c>
      <c r="G14" s="513">
        <v>100</v>
      </c>
      <c r="H14" s="512">
        <v>50</v>
      </c>
      <c r="I14" s="481">
        <v>867.3</v>
      </c>
      <c r="J14" s="481">
        <v>5.8</v>
      </c>
      <c r="K14" s="482"/>
      <c r="L14" s="481"/>
      <c r="M14" s="486">
        <f t="shared" si="0"/>
        <v>1404.8899999999999</v>
      </c>
      <c r="O14" s="497"/>
      <c r="P14" s="295"/>
    </row>
    <row r="15" spans="1:16" ht="15" customHeight="1">
      <c r="A15" s="479" t="s">
        <v>8</v>
      </c>
      <c r="B15" s="481">
        <v>185.16</v>
      </c>
      <c r="C15" s="482">
        <v>7.86</v>
      </c>
      <c r="D15" s="481">
        <v>9</v>
      </c>
      <c r="E15" s="481">
        <v>19.13</v>
      </c>
      <c r="F15" s="512">
        <v>154</v>
      </c>
      <c r="G15" s="513">
        <v>100</v>
      </c>
      <c r="H15" s="512">
        <v>70</v>
      </c>
      <c r="I15" s="481">
        <v>1463.53</v>
      </c>
      <c r="J15" s="481">
        <v>40</v>
      </c>
      <c r="K15" s="482"/>
      <c r="L15" s="481"/>
      <c r="M15" s="486">
        <f t="shared" si="0"/>
        <v>2048.6799999999998</v>
      </c>
      <c r="O15" s="497"/>
      <c r="P15" s="295"/>
    </row>
    <row r="16" spans="1:16" ht="15" customHeight="1">
      <c r="A16" s="480" t="s">
        <v>9</v>
      </c>
      <c r="B16" s="483">
        <v>185.16</v>
      </c>
      <c r="C16" s="484"/>
      <c r="D16" s="483">
        <v>9</v>
      </c>
      <c r="E16" s="483">
        <v>7.1</v>
      </c>
      <c r="F16" s="485"/>
      <c r="G16" s="514">
        <v>100</v>
      </c>
      <c r="H16" s="485">
        <v>40</v>
      </c>
      <c r="I16" s="483">
        <v>1019.43</v>
      </c>
      <c r="J16" s="483"/>
      <c r="K16" s="484"/>
      <c r="L16" s="483"/>
      <c r="M16" s="487">
        <f t="shared" si="0"/>
        <v>1360.69</v>
      </c>
      <c r="O16" s="496"/>
      <c r="P16" s="295"/>
    </row>
    <row r="17" spans="1:16" ht="20.100000000000001" customHeight="1" thickBot="1">
      <c r="A17" s="110"/>
      <c r="B17" s="488">
        <f t="shared" ref="B17:L17" si="1">SUM(B5:B16)</f>
        <v>2187.5300000000002</v>
      </c>
      <c r="C17" s="489">
        <f t="shared" si="1"/>
        <v>86.460000000000008</v>
      </c>
      <c r="D17" s="490">
        <f t="shared" si="1"/>
        <v>107.5</v>
      </c>
      <c r="E17" s="490">
        <f t="shared" si="1"/>
        <v>95.979999999999976</v>
      </c>
      <c r="F17" s="491">
        <f t="shared" si="1"/>
        <v>1904</v>
      </c>
      <c r="G17" s="492">
        <f t="shared" si="1"/>
        <v>1200</v>
      </c>
      <c r="H17" s="491">
        <f t="shared" si="1"/>
        <v>920</v>
      </c>
      <c r="I17" s="490">
        <f t="shared" si="1"/>
        <v>10936.6</v>
      </c>
      <c r="J17" s="490">
        <f t="shared" si="1"/>
        <v>190.65</v>
      </c>
      <c r="K17" s="489">
        <f t="shared" si="1"/>
        <v>651.89</v>
      </c>
      <c r="L17" s="490">
        <f t="shared" si="1"/>
        <v>424.07</v>
      </c>
      <c r="M17" s="493">
        <f t="shared" si="0"/>
        <v>18704.68</v>
      </c>
      <c r="N17" s="506"/>
      <c r="O17" s="215"/>
      <c r="P17" s="295"/>
    </row>
    <row r="18" spans="1:16" ht="24.95" customHeight="1">
      <c r="A18" s="529"/>
      <c r="B18" s="522" t="s">
        <v>128</v>
      </c>
      <c r="C18" s="523" t="s">
        <v>129</v>
      </c>
      <c r="D18" s="524"/>
      <c r="E18" s="525"/>
      <c r="F18" s="526" t="s">
        <v>223</v>
      </c>
      <c r="G18" s="527"/>
      <c r="H18" s="527"/>
      <c r="I18" s="525"/>
      <c r="J18" s="525"/>
      <c r="K18" s="525"/>
      <c r="L18" s="525"/>
      <c r="M18" s="528"/>
    </row>
    <row r="19" spans="1:16" ht="24.95" customHeight="1">
      <c r="A19" s="287"/>
      <c r="B19" s="515"/>
      <c r="C19" s="516"/>
      <c r="D19" s="494"/>
      <c r="E19" s="495"/>
      <c r="F19" s="517"/>
      <c r="G19" s="518"/>
      <c r="H19" s="518"/>
      <c r="I19" s="495"/>
      <c r="J19" s="495"/>
      <c r="K19" s="495"/>
      <c r="L19" s="495"/>
      <c r="M19" s="289"/>
    </row>
    <row r="20" spans="1:16" ht="15" customHeight="1" thickBot="1">
      <c r="A20" s="288"/>
      <c r="B20" s="289"/>
      <c r="C20" s="290"/>
      <c r="D20" s="289"/>
      <c r="E20" s="291"/>
      <c r="F20" s="291"/>
      <c r="G20" s="291"/>
      <c r="H20" s="224"/>
      <c r="N20" s="295"/>
    </row>
    <row r="21" spans="1:16" ht="24.95" customHeight="1" thickBot="1">
      <c r="A21" s="521">
        <v>2017</v>
      </c>
      <c r="B21" s="500" t="s">
        <v>213</v>
      </c>
      <c r="C21" s="501" t="s">
        <v>209</v>
      </c>
      <c r="D21" s="500" t="s">
        <v>104</v>
      </c>
      <c r="E21" s="500" t="s">
        <v>172</v>
      </c>
      <c r="F21" s="476" t="s">
        <v>155</v>
      </c>
      <c r="G21" s="475" t="s">
        <v>115</v>
      </c>
      <c r="H21" s="476" t="s">
        <v>3</v>
      </c>
      <c r="I21" s="500" t="s">
        <v>210</v>
      </c>
      <c r="J21" s="500" t="s">
        <v>211</v>
      </c>
      <c r="K21" s="502" t="s">
        <v>212</v>
      </c>
      <c r="L21" s="503" t="s">
        <v>156</v>
      </c>
      <c r="M21" s="478" t="s">
        <v>4</v>
      </c>
    </row>
    <row r="22" spans="1:16" ht="15" customHeight="1">
      <c r="A22" s="479" t="s">
        <v>12</v>
      </c>
      <c r="B22" s="481">
        <v>185.16</v>
      </c>
      <c r="C22" s="482">
        <v>43.69</v>
      </c>
      <c r="D22" s="481">
        <v>9</v>
      </c>
      <c r="E22" s="481">
        <v>4.55</v>
      </c>
      <c r="F22" s="512">
        <v>190</v>
      </c>
      <c r="G22" s="513">
        <v>100</v>
      </c>
      <c r="H22" s="512"/>
      <c r="I22" s="481">
        <v>604.67999999999995</v>
      </c>
      <c r="J22" s="519">
        <v>5.69</v>
      </c>
      <c r="K22" s="481"/>
      <c r="L22" s="481"/>
      <c r="M22" s="486">
        <f t="shared" ref="M22:M33" si="2">SUM(B22:L22)</f>
        <v>1142.77</v>
      </c>
      <c r="O22" s="361"/>
    </row>
    <row r="23" spans="1:16" ht="15" customHeight="1">
      <c r="A23" s="479" t="s">
        <v>13</v>
      </c>
      <c r="B23" s="481">
        <v>185.16</v>
      </c>
      <c r="C23" s="482"/>
      <c r="D23" s="481">
        <v>9</v>
      </c>
      <c r="E23" s="481">
        <v>11.6</v>
      </c>
      <c r="F23" s="512">
        <v>190</v>
      </c>
      <c r="G23" s="513">
        <v>150</v>
      </c>
      <c r="H23" s="512"/>
      <c r="I23" s="481">
        <v>784.29</v>
      </c>
      <c r="J23" s="519"/>
      <c r="K23" s="481"/>
      <c r="L23" s="481"/>
      <c r="M23" s="486">
        <f t="shared" si="2"/>
        <v>1330.05</v>
      </c>
      <c r="O23" s="361"/>
    </row>
    <row r="24" spans="1:16" ht="15" customHeight="1">
      <c r="A24" s="479" t="s">
        <v>14</v>
      </c>
      <c r="B24" s="481">
        <v>185.16</v>
      </c>
      <c r="C24" s="482">
        <v>41.1</v>
      </c>
      <c r="D24" s="481">
        <v>9.15</v>
      </c>
      <c r="E24" s="481">
        <v>6.61</v>
      </c>
      <c r="F24" s="512">
        <v>190</v>
      </c>
      <c r="G24" s="513">
        <v>150</v>
      </c>
      <c r="H24" s="512">
        <v>80</v>
      </c>
      <c r="I24" s="481">
        <v>540.91999999999996</v>
      </c>
      <c r="J24" s="519">
        <v>24</v>
      </c>
      <c r="K24" s="481"/>
      <c r="L24" s="481">
        <v>433.75</v>
      </c>
      <c r="M24" s="486">
        <f t="shared" si="2"/>
        <v>1660.69</v>
      </c>
      <c r="O24" s="361"/>
    </row>
    <row r="25" spans="1:16" ht="15" customHeight="1">
      <c r="A25" s="479" t="s">
        <v>15</v>
      </c>
      <c r="B25" s="481">
        <v>185.16</v>
      </c>
      <c r="C25" s="482"/>
      <c r="D25" s="481">
        <v>9.15</v>
      </c>
      <c r="E25" s="481">
        <v>9.2799999999999994</v>
      </c>
      <c r="F25" s="512">
        <v>190</v>
      </c>
      <c r="G25" s="513">
        <v>150</v>
      </c>
      <c r="H25" s="512">
        <v>150</v>
      </c>
      <c r="I25" s="481">
        <v>926.33</v>
      </c>
      <c r="J25" s="519">
        <v>6</v>
      </c>
      <c r="K25" s="481"/>
      <c r="L25" s="481"/>
      <c r="M25" s="486">
        <f t="shared" si="2"/>
        <v>1625.92</v>
      </c>
      <c r="O25" s="361"/>
    </row>
    <row r="26" spans="1:16" ht="15" customHeight="1">
      <c r="A26" s="479" t="s">
        <v>16</v>
      </c>
      <c r="B26" s="481">
        <v>185.16</v>
      </c>
      <c r="C26" s="482">
        <v>46.05</v>
      </c>
      <c r="D26" s="481">
        <v>9.15</v>
      </c>
      <c r="E26" s="481">
        <v>6.59</v>
      </c>
      <c r="F26" s="512">
        <v>190</v>
      </c>
      <c r="G26" s="513">
        <v>150</v>
      </c>
      <c r="H26" s="512">
        <v>150</v>
      </c>
      <c r="I26" s="481">
        <v>931.2</v>
      </c>
      <c r="J26" s="519"/>
      <c r="K26" s="481"/>
      <c r="L26" s="481"/>
      <c r="M26" s="486">
        <f t="shared" si="2"/>
        <v>1668.15</v>
      </c>
      <c r="O26" s="361"/>
    </row>
    <row r="27" spans="1:16" ht="15" customHeight="1">
      <c r="A27" s="479" t="s">
        <v>17</v>
      </c>
      <c r="B27" s="481">
        <v>185.16</v>
      </c>
      <c r="C27" s="482"/>
      <c r="D27" s="481">
        <v>9.15</v>
      </c>
      <c r="E27" s="481">
        <v>30.65</v>
      </c>
      <c r="F27" s="512">
        <v>190</v>
      </c>
      <c r="G27" s="513">
        <v>150</v>
      </c>
      <c r="H27" s="518">
        <v>180</v>
      </c>
      <c r="I27" s="481">
        <v>684.99</v>
      </c>
      <c r="J27" s="519">
        <v>56</v>
      </c>
      <c r="K27" s="481">
        <v>647.04999999999995</v>
      </c>
      <c r="L27" s="481"/>
      <c r="M27" s="486">
        <f t="shared" si="2"/>
        <v>2133</v>
      </c>
      <c r="O27" s="361"/>
    </row>
    <row r="28" spans="1:16" ht="15" customHeight="1">
      <c r="A28" s="479" t="s">
        <v>18</v>
      </c>
      <c r="B28" s="481">
        <v>185.16</v>
      </c>
      <c r="C28" s="482">
        <v>67.88</v>
      </c>
      <c r="D28" s="481">
        <v>9.15</v>
      </c>
      <c r="E28" s="481">
        <v>16.78</v>
      </c>
      <c r="F28" s="512">
        <v>190</v>
      </c>
      <c r="G28" s="513">
        <v>150</v>
      </c>
      <c r="H28" s="512">
        <v>80</v>
      </c>
      <c r="I28" s="481">
        <v>983.62</v>
      </c>
      <c r="J28" s="519">
        <v>32.06</v>
      </c>
      <c r="K28" s="481"/>
      <c r="L28" s="481"/>
      <c r="M28" s="486">
        <f t="shared" si="2"/>
        <v>1714.65</v>
      </c>
      <c r="O28" s="361"/>
    </row>
    <row r="29" spans="1:16" ht="15" customHeight="1">
      <c r="A29" s="479" t="s">
        <v>5</v>
      </c>
      <c r="B29" s="481">
        <v>185.16</v>
      </c>
      <c r="C29" s="482">
        <v>59.72</v>
      </c>
      <c r="D29" s="481">
        <v>9.15</v>
      </c>
      <c r="E29" s="481">
        <v>3.35</v>
      </c>
      <c r="F29" s="512">
        <v>-68</v>
      </c>
      <c r="G29" s="513">
        <v>150</v>
      </c>
      <c r="H29" s="512">
        <v>40</v>
      </c>
      <c r="I29" s="481">
        <v>849.99</v>
      </c>
      <c r="J29" s="519">
        <v>24</v>
      </c>
      <c r="K29" s="481"/>
      <c r="L29" s="481"/>
      <c r="M29" s="486">
        <f t="shared" si="2"/>
        <v>1253.3699999999999</v>
      </c>
      <c r="O29" s="361"/>
    </row>
    <row r="30" spans="1:16" ht="15" customHeight="1">
      <c r="A30" s="479" t="s">
        <v>6</v>
      </c>
      <c r="B30" s="481">
        <v>185.16</v>
      </c>
      <c r="C30" s="482">
        <v>53.47</v>
      </c>
      <c r="D30" s="481">
        <v>9.15</v>
      </c>
      <c r="E30" s="481" t="s">
        <v>55</v>
      </c>
      <c r="F30" s="512"/>
      <c r="G30" s="513">
        <v>150</v>
      </c>
      <c r="H30" s="512">
        <v>230</v>
      </c>
      <c r="I30" s="481">
        <v>1095.74</v>
      </c>
      <c r="J30" s="519"/>
      <c r="K30" s="481"/>
      <c r="L30" s="481"/>
      <c r="M30" s="486">
        <f t="shared" si="2"/>
        <v>1723.52</v>
      </c>
      <c r="O30" s="361"/>
    </row>
    <row r="31" spans="1:16" ht="15" customHeight="1">
      <c r="A31" s="479" t="s">
        <v>7</v>
      </c>
      <c r="B31" s="481">
        <v>185.16</v>
      </c>
      <c r="C31" s="482">
        <v>53.53</v>
      </c>
      <c r="D31" s="481">
        <v>9.15</v>
      </c>
      <c r="E31" s="481"/>
      <c r="F31" s="512"/>
      <c r="G31" s="513">
        <v>150</v>
      </c>
      <c r="H31" s="512">
        <v>70</v>
      </c>
      <c r="I31" s="481">
        <v>397.15</v>
      </c>
      <c r="J31" s="519">
        <v>6</v>
      </c>
      <c r="K31" s="481"/>
      <c r="L31" s="481"/>
      <c r="M31" s="486">
        <f t="shared" si="2"/>
        <v>870.99</v>
      </c>
      <c r="O31" s="361"/>
    </row>
    <row r="32" spans="1:16" ht="15" customHeight="1">
      <c r="A32" s="479" t="s">
        <v>8</v>
      </c>
      <c r="B32" s="481">
        <v>185.16</v>
      </c>
      <c r="C32" s="482">
        <v>7.67</v>
      </c>
      <c r="D32" s="481">
        <v>9.15</v>
      </c>
      <c r="E32" s="481"/>
      <c r="F32" s="512"/>
      <c r="G32" s="513">
        <v>150</v>
      </c>
      <c r="H32" s="512">
        <v>50</v>
      </c>
      <c r="I32" s="481">
        <v>785.08</v>
      </c>
      <c r="J32" s="519">
        <v>40</v>
      </c>
      <c r="K32" s="481"/>
      <c r="L32" s="481"/>
      <c r="M32" s="486">
        <f t="shared" si="2"/>
        <v>1227.06</v>
      </c>
      <c r="O32" s="361"/>
    </row>
    <row r="33" spans="1:16" ht="15" customHeight="1">
      <c r="A33" s="480" t="s">
        <v>9</v>
      </c>
      <c r="B33" s="483">
        <v>185.16</v>
      </c>
      <c r="C33" s="484">
        <v>58.33</v>
      </c>
      <c r="D33" s="483">
        <v>9.15</v>
      </c>
      <c r="E33" s="483"/>
      <c r="F33" s="485"/>
      <c r="G33" s="514">
        <v>150</v>
      </c>
      <c r="H33" s="485">
        <v>120</v>
      </c>
      <c r="I33" s="483">
        <v>797.47</v>
      </c>
      <c r="J33" s="520"/>
      <c r="K33" s="483"/>
      <c r="L33" s="483"/>
      <c r="M33" s="487">
        <f t="shared" si="2"/>
        <v>1320.1100000000001</v>
      </c>
      <c r="O33" s="361"/>
    </row>
    <row r="34" spans="1:16" ht="20.100000000000001" customHeight="1" thickBot="1">
      <c r="A34" s="94"/>
      <c r="B34" s="490">
        <f t="shared" ref="B34:L34" si="3">SUM(B22:B33)</f>
        <v>2221.9200000000005</v>
      </c>
      <c r="C34" s="489">
        <f t="shared" si="3"/>
        <v>431.43999999999994</v>
      </c>
      <c r="D34" s="490">
        <f t="shared" si="3"/>
        <v>109.50000000000001</v>
      </c>
      <c r="E34" s="490">
        <f t="shared" si="3"/>
        <v>89.41</v>
      </c>
      <c r="F34" s="491">
        <f t="shared" si="3"/>
        <v>1262</v>
      </c>
      <c r="G34" s="492">
        <f t="shared" si="3"/>
        <v>1750</v>
      </c>
      <c r="H34" s="491">
        <f t="shared" si="3"/>
        <v>1150</v>
      </c>
      <c r="I34" s="490">
        <f t="shared" si="3"/>
        <v>9381.4599999999991</v>
      </c>
      <c r="J34" s="504">
        <f t="shared" si="3"/>
        <v>193.75</v>
      </c>
      <c r="K34" s="490">
        <f t="shared" si="3"/>
        <v>647.04999999999995</v>
      </c>
      <c r="L34" s="490">
        <f t="shared" si="3"/>
        <v>433.75</v>
      </c>
      <c r="M34" s="493">
        <f t="shared" ref="M34" si="4">SUM(M22:M33)</f>
        <v>17670.28</v>
      </c>
      <c r="N34" s="506"/>
      <c r="O34" s="215"/>
      <c r="P34" s="222"/>
    </row>
    <row r="35" spans="1:16">
      <c r="F35" s="95"/>
    </row>
    <row r="36" spans="1:16">
      <c r="B36" s="498"/>
      <c r="C36" s="498"/>
      <c r="D36" s="498"/>
      <c r="E36" s="498"/>
      <c r="F36" s="96"/>
      <c r="G36" s="499"/>
      <c r="H36" s="499"/>
      <c r="I36" s="498"/>
      <c r="M36" s="333"/>
    </row>
    <row r="38" spans="1:16" ht="20.100000000000001" customHeight="1">
      <c r="A38" s="223"/>
      <c r="B38" s="223"/>
      <c r="C38" s="223"/>
      <c r="D38" s="305"/>
    </row>
    <row r="39" spans="1:16" ht="9.9499999999999993" customHeight="1">
      <c r="D39" s="204"/>
    </row>
    <row r="40" spans="1:16" ht="20.100000000000001" customHeight="1">
      <c r="A40" s="299"/>
      <c r="B40" s="297"/>
      <c r="C40" s="300"/>
      <c r="D40" s="299"/>
      <c r="E40" s="97"/>
      <c r="F40" s="299"/>
      <c r="G40" s="297"/>
      <c r="H40" s="300"/>
      <c r="I40" s="300"/>
      <c r="J40" s="303"/>
    </row>
    <row r="41" spans="1:16" ht="20.100000000000001" customHeight="1">
      <c r="A41" s="297"/>
      <c r="B41" s="296"/>
      <c r="C41" s="296"/>
      <c r="D41" s="298"/>
      <c r="E41" s="97"/>
      <c r="F41" s="297"/>
      <c r="G41" s="304"/>
      <c r="H41" s="304"/>
      <c r="I41" s="304"/>
      <c r="J41" s="304"/>
    </row>
    <row r="42" spans="1:16" ht="20.100000000000001" customHeight="1">
      <c r="A42" s="297"/>
      <c r="B42" s="296"/>
      <c r="C42" s="296"/>
      <c r="D42" s="298"/>
      <c r="E42" s="205"/>
      <c r="F42" s="297"/>
      <c r="G42" s="304"/>
      <c r="H42" s="304"/>
      <c r="I42" s="304"/>
      <c r="J42" s="304"/>
    </row>
    <row r="43" spans="1:16" ht="20.100000000000001" customHeight="1">
      <c r="A43" s="297"/>
      <c r="B43" s="296"/>
      <c r="C43" s="296"/>
      <c r="D43" s="298"/>
      <c r="E43" s="97"/>
      <c r="F43" s="297"/>
      <c r="G43" s="304"/>
      <c r="H43" s="304"/>
      <c r="I43" s="304"/>
      <c r="J43" s="304"/>
    </row>
    <row r="44" spans="1:16" ht="20.100000000000001" customHeight="1">
      <c r="A44" s="297"/>
      <c r="B44" s="296"/>
      <c r="C44" s="296"/>
      <c r="D44" s="298"/>
      <c r="E44" s="97"/>
      <c r="F44" s="297"/>
      <c r="G44" s="304"/>
      <c r="H44" s="304"/>
      <c r="I44" s="304"/>
      <c r="J44" s="304"/>
    </row>
    <row r="45" spans="1:16" ht="20.100000000000001" customHeight="1">
      <c r="A45" s="297"/>
      <c r="B45" s="296"/>
      <c r="C45" s="296"/>
      <c r="D45" s="298"/>
      <c r="E45" s="203"/>
      <c r="F45" s="297"/>
      <c r="G45" s="304"/>
      <c r="H45" s="304"/>
      <c r="I45" s="304"/>
      <c r="J45" s="304"/>
    </row>
    <row r="46" spans="1:16" ht="20.100000000000001" customHeight="1">
      <c r="A46" s="297"/>
      <c r="B46" s="296"/>
      <c r="C46" s="296"/>
      <c r="D46" s="298"/>
      <c r="E46" s="97"/>
      <c r="F46" s="297"/>
      <c r="G46" s="304"/>
      <c r="H46" s="304"/>
      <c r="I46" s="304"/>
      <c r="J46" s="304"/>
    </row>
    <row r="47" spans="1:16" ht="20.100000000000001" customHeight="1">
      <c r="A47" s="297"/>
      <c r="B47" s="296"/>
      <c r="C47" s="296"/>
      <c r="D47" s="298"/>
      <c r="E47" s="97"/>
      <c r="F47" s="297"/>
      <c r="G47" s="304"/>
      <c r="H47" s="304"/>
      <c r="I47" s="304"/>
      <c r="J47" s="304"/>
    </row>
    <row r="48" spans="1:16" ht="20.100000000000001" customHeight="1">
      <c r="A48" s="297"/>
      <c r="B48" s="296"/>
      <c r="C48" s="296"/>
      <c r="D48" s="298"/>
      <c r="E48" s="97"/>
      <c r="F48" s="297"/>
      <c r="G48" s="304"/>
      <c r="H48" s="304"/>
      <c r="I48" s="304"/>
      <c r="J48" s="304"/>
    </row>
    <row r="49" spans="1:10" ht="20.100000000000001" customHeight="1">
      <c r="A49" s="297"/>
      <c r="B49" s="296"/>
      <c r="C49" s="296"/>
      <c r="D49" s="298"/>
      <c r="E49" s="97"/>
      <c r="F49" s="297"/>
      <c r="G49" s="304"/>
      <c r="H49" s="304"/>
      <c r="I49" s="304"/>
      <c r="J49" s="304"/>
    </row>
    <row r="50" spans="1:10" ht="20.100000000000001" customHeight="1">
      <c r="A50" s="297"/>
      <c r="B50" s="296"/>
      <c r="C50" s="296"/>
      <c r="D50" s="298"/>
      <c r="E50" s="97"/>
      <c r="F50" s="297"/>
      <c r="G50" s="304"/>
      <c r="H50" s="304"/>
      <c r="I50" s="304"/>
      <c r="J50" s="304"/>
    </row>
    <row r="51" spans="1:10" ht="20.100000000000001" customHeight="1">
      <c r="A51" s="297"/>
      <c r="B51" s="296"/>
      <c r="C51" s="296"/>
      <c r="D51" s="298"/>
      <c r="E51" s="97"/>
      <c r="F51" s="297"/>
      <c r="G51" s="304"/>
      <c r="H51" s="304"/>
      <c r="I51" s="304"/>
      <c r="J51" s="304"/>
    </row>
    <row r="52" spans="1:10" ht="20.100000000000001" customHeight="1">
      <c r="A52" s="297"/>
      <c r="B52" s="296"/>
      <c r="C52" s="296"/>
      <c r="D52" s="298"/>
      <c r="E52" s="97"/>
      <c r="F52" s="297"/>
      <c r="G52" s="304"/>
      <c r="H52" s="304"/>
      <c r="I52" s="304"/>
      <c r="J52" s="304"/>
    </row>
    <row r="53" spans="1:10" ht="20.100000000000001" customHeight="1">
      <c r="A53" s="301"/>
      <c r="B53" s="298"/>
      <c r="C53" s="298"/>
      <c r="D53" s="298"/>
      <c r="E53" s="97"/>
      <c r="F53" s="299"/>
      <c r="G53" s="304"/>
      <c r="H53" s="304"/>
      <c r="I53" s="304"/>
      <c r="J53" s="304"/>
    </row>
    <row r="54" spans="1:10" ht="15" customHeight="1"/>
    <row r="55" spans="1:10" ht="20.100000000000001" customHeight="1">
      <c r="A55" s="225"/>
      <c r="B55" s="226"/>
      <c r="C55" s="226"/>
      <c r="D55" s="219"/>
      <c r="E55" s="219"/>
      <c r="F55" s="98"/>
    </row>
    <row r="56" spans="1:10">
      <c r="A56" s="220"/>
      <c r="B56" s="220"/>
      <c r="C56" s="220"/>
      <c r="D56" s="220"/>
      <c r="E56" s="220"/>
    </row>
  </sheetData>
  <pageMargins left="0.78" right="0.56999999999999995" top="0.24" bottom="0.27" header="0.13" footer="0.14000000000000001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P36"/>
  <sheetViews>
    <sheetView topLeftCell="A22" workbookViewId="0">
      <selection activeCell="Q19" sqref="Q19"/>
    </sheetView>
  </sheetViews>
  <sheetFormatPr baseColWidth="10" defaultRowHeight="15"/>
  <cols>
    <col min="1" max="13" width="10.7109375" customWidth="1"/>
    <col min="14" max="14" width="6.42578125" customWidth="1"/>
    <col min="15" max="15" width="15.28515625" customWidth="1"/>
  </cols>
  <sheetData>
    <row r="2" spans="1:16">
      <c r="A2" s="221" t="s">
        <v>96</v>
      </c>
      <c r="B2" s="221"/>
      <c r="C2" s="221"/>
      <c r="D2" s="222"/>
    </row>
    <row r="3" spans="1:16" ht="15.75" thickBot="1">
      <c r="F3" s="207"/>
      <c r="G3" s="207"/>
    </row>
    <row r="4" spans="1:16">
      <c r="A4" s="111">
        <v>2018</v>
      </c>
      <c r="B4" s="102" t="s">
        <v>57</v>
      </c>
      <c r="C4" s="103" t="s">
        <v>28</v>
      </c>
      <c r="D4" s="102" t="s">
        <v>50</v>
      </c>
      <c r="E4" s="102" t="s">
        <v>29</v>
      </c>
      <c r="F4" s="208" t="s">
        <v>94</v>
      </c>
      <c r="G4" s="209"/>
      <c r="H4" s="103" t="s">
        <v>3</v>
      </c>
      <c r="I4" s="102" t="s">
        <v>30</v>
      </c>
      <c r="J4" s="103" t="s">
        <v>31</v>
      </c>
      <c r="K4" s="104" t="s">
        <v>56</v>
      </c>
      <c r="L4" s="105"/>
      <c r="M4" s="109" t="s">
        <v>4</v>
      </c>
      <c r="O4" s="239" t="s">
        <v>98</v>
      </c>
      <c r="P4" s="237"/>
    </row>
    <row r="5" spans="1:16" ht="15.75" thickBot="1">
      <c r="A5" s="106"/>
      <c r="B5" s="101"/>
      <c r="C5" s="107" t="s">
        <v>33</v>
      </c>
      <c r="D5" s="101" t="s">
        <v>32</v>
      </c>
      <c r="E5" s="101" t="s">
        <v>35</v>
      </c>
      <c r="F5" s="101" t="s">
        <v>95</v>
      </c>
      <c r="G5" s="101" t="s">
        <v>93</v>
      </c>
      <c r="H5" s="107"/>
      <c r="I5" s="101" t="s">
        <v>54</v>
      </c>
      <c r="J5" s="107" t="s">
        <v>36</v>
      </c>
      <c r="K5" s="101" t="s">
        <v>37</v>
      </c>
      <c r="L5" s="101" t="s">
        <v>52</v>
      </c>
      <c r="M5" s="108"/>
      <c r="O5" s="240" t="s">
        <v>99</v>
      </c>
      <c r="P5" s="238" t="s">
        <v>102</v>
      </c>
    </row>
    <row r="6" spans="1:16">
      <c r="A6" s="99" t="s">
        <v>38</v>
      </c>
      <c r="B6" s="90">
        <v>185.16</v>
      </c>
      <c r="C6" s="91">
        <v>9.15</v>
      </c>
      <c r="D6" s="92">
        <v>150</v>
      </c>
      <c r="E6" s="92">
        <v>126</v>
      </c>
      <c r="F6" s="90">
        <v>54.79</v>
      </c>
      <c r="G6" s="90">
        <v>33.409999999999997</v>
      </c>
      <c r="H6" s="61">
        <v>50</v>
      </c>
      <c r="I6" s="90">
        <v>554.87</v>
      </c>
      <c r="J6" s="91">
        <v>59.29</v>
      </c>
      <c r="K6" s="114"/>
      <c r="L6" s="49"/>
      <c r="M6" s="93">
        <f>SUM(B6:L6)</f>
        <v>1222.67</v>
      </c>
      <c r="O6" s="231" t="s">
        <v>59</v>
      </c>
      <c r="P6" s="232">
        <v>150</v>
      </c>
    </row>
    <row r="7" spans="1:16">
      <c r="A7" s="99" t="s">
        <v>39</v>
      </c>
      <c r="B7" s="90">
        <v>185.16</v>
      </c>
      <c r="C7" s="91">
        <v>9.15</v>
      </c>
      <c r="D7" s="92">
        <v>150</v>
      </c>
      <c r="E7" s="92">
        <v>126</v>
      </c>
      <c r="F7" s="90">
        <v>59.69</v>
      </c>
      <c r="G7" s="90">
        <v>6.99</v>
      </c>
      <c r="H7" s="61">
        <v>50</v>
      </c>
      <c r="I7" s="90">
        <v>436.84</v>
      </c>
      <c r="J7" s="91"/>
      <c r="K7" s="100"/>
      <c r="L7" s="90"/>
      <c r="M7" s="93">
        <f>SUM(B7:L7)</f>
        <v>1023.8299999999999</v>
      </c>
      <c r="O7" s="231" t="s">
        <v>57</v>
      </c>
      <c r="P7" s="232">
        <v>185.16</v>
      </c>
    </row>
    <row r="8" spans="1:16">
      <c r="A8" s="99" t="s">
        <v>40</v>
      </c>
      <c r="B8" s="90">
        <v>185.16</v>
      </c>
      <c r="C8" s="91">
        <v>9.15</v>
      </c>
      <c r="D8" s="92">
        <v>150</v>
      </c>
      <c r="E8" s="92">
        <v>126</v>
      </c>
      <c r="F8" s="90">
        <v>52.69</v>
      </c>
      <c r="G8" s="90">
        <v>6.99</v>
      </c>
      <c r="H8" s="61">
        <v>50</v>
      </c>
      <c r="I8" s="90">
        <v>491.05</v>
      </c>
      <c r="J8" s="91">
        <v>16</v>
      </c>
      <c r="K8" s="100"/>
      <c r="L8" s="90">
        <v>443.53</v>
      </c>
      <c r="M8" s="93">
        <f>SUM(B8:L8)</f>
        <v>1530.57</v>
      </c>
      <c r="O8" s="231" t="s">
        <v>100</v>
      </c>
      <c r="P8" s="232">
        <v>126</v>
      </c>
    </row>
    <row r="9" spans="1:16">
      <c r="A9" s="99" t="s">
        <v>41</v>
      </c>
      <c r="B9" s="90">
        <v>185.16</v>
      </c>
      <c r="C9" s="91">
        <v>9.15</v>
      </c>
      <c r="D9" s="92"/>
      <c r="E9" s="92">
        <v>126</v>
      </c>
      <c r="F9" s="90">
        <v>58.45</v>
      </c>
      <c r="G9" s="90">
        <v>6.99</v>
      </c>
      <c r="H9" s="61">
        <v>50</v>
      </c>
      <c r="I9" s="90">
        <v>479.6</v>
      </c>
      <c r="J9" s="91">
        <v>5.04</v>
      </c>
      <c r="K9" s="100"/>
      <c r="L9" s="90"/>
      <c r="M9" s="115"/>
      <c r="O9" s="231" t="s">
        <v>101</v>
      </c>
      <c r="P9" s="232">
        <v>9.15</v>
      </c>
    </row>
    <row r="10" spans="1:16">
      <c r="A10" s="99" t="s">
        <v>42</v>
      </c>
      <c r="B10" s="90"/>
      <c r="C10" s="91"/>
      <c r="D10" s="92"/>
      <c r="E10" s="92"/>
      <c r="F10" s="90"/>
      <c r="G10" s="90"/>
      <c r="H10" s="61"/>
      <c r="I10" s="90"/>
      <c r="J10" s="91"/>
      <c r="K10" s="100"/>
      <c r="L10" s="90"/>
      <c r="M10" s="115"/>
      <c r="O10" s="231"/>
      <c r="P10" s="233">
        <f>SUM(P6:P9)</f>
        <v>470.30999999999995</v>
      </c>
    </row>
    <row r="11" spans="1:16">
      <c r="A11" s="99" t="s">
        <v>43</v>
      </c>
      <c r="B11" s="90"/>
      <c r="C11" s="91"/>
      <c r="D11" s="92"/>
      <c r="E11" s="92"/>
      <c r="F11" s="90"/>
      <c r="G11" s="90"/>
      <c r="H11" s="61"/>
      <c r="I11" s="90"/>
      <c r="J11" s="91"/>
      <c r="K11" s="100"/>
      <c r="L11" s="90"/>
      <c r="M11" s="115"/>
      <c r="O11" s="234" t="s">
        <v>11</v>
      </c>
      <c r="P11" s="236">
        <v>800</v>
      </c>
    </row>
    <row r="12" spans="1:16">
      <c r="A12" s="99" t="s">
        <v>44</v>
      </c>
      <c r="B12" s="90"/>
      <c r="C12" s="91"/>
      <c r="D12" s="92"/>
      <c r="E12" s="92"/>
      <c r="F12" s="90"/>
      <c r="G12" s="90"/>
      <c r="H12" s="61"/>
      <c r="I12" s="90"/>
      <c r="J12" s="91"/>
      <c r="K12" s="100"/>
      <c r="L12" s="90"/>
      <c r="M12" s="115"/>
      <c r="O12" s="241" t="s">
        <v>23</v>
      </c>
      <c r="P12" s="235">
        <f>SUM(P10:P11)</f>
        <v>1270.31</v>
      </c>
    </row>
    <row r="13" spans="1:16">
      <c r="A13" s="99" t="s">
        <v>45</v>
      </c>
      <c r="B13" s="90"/>
      <c r="C13" s="91"/>
      <c r="D13" s="92"/>
      <c r="E13" s="92"/>
      <c r="F13" s="90"/>
      <c r="G13" s="90"/>
      <c r="H13" s="61"/>
      <c r="I13" s="90"/>
      <c r="J13" s="91"/>
      <c r="K13" s="100"/>
      <c r="L13" s="90"/>
      <c r="M13" s="115"/>
      <c r="O13" s="230"/>
      <c r="P13" s="229"/>
    </row>
    <row r="14" spans="1:16">
      <c r="A14" s="99" t="s">
        <v>46</v>
      </c>
      <c r="B14" s="90"/>
      <c r="C14" s="91"/>
      <c r="D14" s="92"/>
      <c r="E14" s="92"/>
      <c r="F14" s="90"/>
      <c r="G14" s="90"/>
      <c r="H14" s="61"/>
      <c r="I14" s="90"/>
      <c r="J14" s="91"/>
      <c r="K14" s="100"/>
      <c r="L14" s="90"/>
      <c r="M14" s="115"/>
      <c r="O14" s="230"/>
      <c r="P14" s="229"/>
    </row>
    <row r="15" spans="1:16">
      <c r="A15" s="99" t="s">
        <v>47</v>
      </c>
      <c r="B15" s="90"/>
      <c r="C15" s="91"/>
      <c r="D15" s="92"/>
      <c r="E15" s="92"/>
      <c r="F15" s="90"/>
      <c r="G15" s="90"/>
      <c r="H15" s="61"/>
      <c r="I15" s="90"/>
      <c r="J15" s="91"/>
      <c r="K15" s="100"/>
      <c r="L15" s="90"/>
      <c r="M15" s="115"/>
      <c r="O15" s="230"/>
      <c r="P15" s="229"/>
    </row>
    <row r="16" spans="1:16">
      <c r="A16" s="99" t="s">
        <v>48</v>
      </c>
      <c r="B16" s="90"/>
      <c r="C16" s="91"/>
      <c r="D16" s="92"/>
      <c r="E16" s="92"/>
      <c r="F16" s="90"/>
      <c r="G16" s="90"/>
      <c r="H16" s="61"/>
      <c r="I16" s="90"/>
      <c r="J16" s="91"/>
      <c r="K16" s="100"/>
      <c r="L16" s="90"/>
      <c r="M16" s="115"/>
      <c r="O16" s="230"/>
      <c r="P16" s="229"/>
    </row>
    <row r="17" spans="1:16">
      <c r="A17" s="212" t="s">
        <v>49</v>
      </c>
      <c r="B17" s="66"/>
      <c r="C17" s="91"/>
      <c r="D17" s="92"/>
      <c r="E17" s="92"/>
      <c r="F17" s="90"/>
      <c r="G17" s="90"/>
      <c r="H17" s="61"/>
      <c r="I17" s="90"/>
      <c r="J17" s="91"/>
      <c r="K17" s="100"/>
      <c r="L17" s="90"/>
      <c r="M17" s="115"/>
      <c r="O17" s="230"/>
      <c r="P17" s="229"/>
    </row>
    <row r="18" spans="1:16" ht="15.75" thickBot="1">
      <c r="A18" s="211"/>
      <c r="B18" s="210"/>
      <c r="C18" s="217"/>
      <c r="D18" s="218"/>
      <c r="E18" s="218"/>
      <c r="F18" s="227"/>
      <c r="G18" s="227"/>
      <c r="H18" s="216"/>
      <c r="I18" s="227"/>
      <c r="J18" s="213"/>
      <c r="K18" s="112"/>
      <c r="L18" s="227"/>
      <c r="M18" s="113"/>
      <c r="O18" s="230"/>
      <c r="P18" s="229"/>
    </row>
    <row r="20" spans="1:16">
      <c r="A20" s="223" t="s">
        <v>97</v>
      </c>
      <c r="B20" s="223"/>
      <c r="C20" s="223"/>
      <c r="D20" s="222"/>
    </row>
    <row r="21" spans="1:16" ht="15.75" thickBot="1"/>
    <row r="22" spans="1:16">
      <c r="A22" s="120" t="s">
        <v>19</v>
      </c>
      <c r="B22" s="121"/>
      <c r="C22" s="122"/>
      <c r="D22" s="123"/>
    </row>
    <row r="23" spans="1:16" ht="15.75" thickBot="1">
      <c r="A23" s="127">
        <v>2018</v>
      </c>
      <c r="B23" s="124" t="s">
        <v>20</v>
      </c>
      <c r="C23" s="125" t="s">
        <v>21</v>
      </c>
      <c r="D23" s="126" t="s">
        <v>23</v>
      </c>
    </row>
    <row r="24" spans="1:16">
      <c r="A24" s="116" t="s">
        <v>12</v>
      </c>
      <c r="B24" s="75">
        <v>1400.04</v>
      </c>
      <c r="C24" s="118"/>
      <c r="D24" s="54">
        <f>SUM(B24:C24)</f>
        <v>1400.04</v>
      </c>
    </row>
    <row r="25" spans="1:16">
      <c r="A25" s="116" t="s">
        <v>13</v>
      </c>
      <c r="B25" s="75">
        <v>1400.04</v>
      </c>
      <c r="C25" s="75">
        <v>109.65</v>
      </c>
      <c r="D25" s="54">
        <f>SUM(B25:C25)</f>
        <v>1509.69</v>
      </c>
    </row>
    <row r="26" spans="1:16">
      <c r="A26" s="116" t="s">
        <v>14</v>
      </c>
      <c r="B26" s="75">
        <v>1400.04</v>
      </c>
      <c r="C26" s="75">
        <v>51.6</v>
      </c>
      <c r="D26" s="54">
        <f>SUM(B26:C26)</f>
        <v>1451.6399999999999</v>
      </c>
    </row>
    <row r="27" spans="1:16">
      <c r="A27" s="116" t="s">
        <v>15</v>
      </c>
      <c r="B27" s="75">
        <v>1400.04</v>
      </c>
      <c r="C27" s="75">
        <v>8.32</v>
      </c>
      <c r="D27" s="54">
        <f>SUM(B27:C27)</f>
        <v>1408.36</v>
      </c>
    </row>
    <row r="28" spans="1:16">
      <c r="A28" s="116" t="s">
        <v>16</v>
      </c>
      <c r="B28" s="75"/>
      <c r="C28" s="75"/>
      <c r="D28" s="54"/>
    </row>
    <row r="29" spans="1:16">
      <c r="A29" s="116" t="s">
        <v>17</v>
      </c>
      <c r="B29" s="75"/>
      <c r="C29" s="75"/>
      <c r="D29" s="54"/>
    </row>
    <row r="30" spans="1:16">
      <c r="A30" s="116" t="s">
        <v>18</v>
      </c>
      <c r="B30" s="75"/>
      <c r="C30" s="75"/>
      <c r="D30" s="54"/>
    </row>
    <row r="31" spans="1:16">
      <c r="A31" s="116" t="s">
        <v>5</v>
      </c>
      <c r="B31" s="75"/>
      <c r="C31" s="75"/>
      <c r="D31" s="54"/>
    </row>
    <row r="32" spans="1:16">
      <c r="A32" s="116" t="s">
        <v>6</v>
      </c>
      <c r="B32" s="75"/>
      <c r="C32" s="75"/>
      <c r="D32" s="54"/>
    </row>
    <row r="33" spans="1:4">
      <c r="A33" s="116" t="s">
        <v>7</v>
      </c>
      <c r="B33" s="75"/>
      <c r="C33" s="75"/>
      <c r="D33" s="54"/>
    </row>
    <row r="34" spans="1:4">
      <c r="A34" s="116" t="s">
        <v>8</v>
      </c>
      <c r="B34" s="75"/>
      <c r="C34" s="75"/>
      <c r="D34" s="54"/>
    </row>
    <row r="35" spans="1:4" ht="15.75" thickBot="1">
      <c r="A35" s="117" t="s">
        <v>9</v>
      </c>
      <c r="B35" s="78"/>
      <c r="C35" s="78"/>
      <c r="D35" s="55"/>
    </row>
    <row r="36" spans="1:4" ht="15.75" thickBot="1">
      <c r="A36" s="119"/>
      <c r="B36" s="57">
        <v>0</v>
      </c>
      <c r="C36" s="228">
        <v>0</v>
      </c>
      <c r="D36" s="45">
        <v>0</v>
      </c>
    </row>
  </sheetData>
  <pageMargins left="0.32" right="0.56999999999999995" top="0.28999999999999998" bottom="0.15" header="0.27" footer="0.12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B15" sqref="B15"/>
    </sheetView>
  </sheetViews>
  <sheetFormatPr baseColWidth="10" defaultRowHeight="15"/>
  <cols>
    <col min="1" max="1" width="7.42578125" customWidth="1"/>
    <col min="2" max="2" width="10.140625" customWidth="1"/>
    <col min="3" max="3" width="9.7109375" customWidth="1"/>
    <col min="4" max="4" width="9" customWidth="1"/>
    <col min="5" max="5" width="10" customWidth="1"/>
    <col min="6" max="6" width="10.140625" customWidth="1"/>
    <col min="7" max="7" width="9.140625" customWidth="1"/>
    <col min="8" max="8" width="9.85546875" customWidth="1"/>
    <col min="10" max="10" width="8.85546875" customWidth="1"/>
    <col min="11" max="13" width="8.42578125" customWidth="1"/>
    <col min="14" max="14" width="13.140625" customWidth="1"/>
  </cols>
  <sheetData>
    <row r="1" spans="1:14" ht="20.100000000000001" customHeight="1" thickBot="1">
      <c r="A1" s="182" t="s">
        <v>91</v>
      </c>
      <c r="B1" s="182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20.100000000000001" customHeight="1">
      <c r="A2" s="178" t="s">
        <v>90</v>
      </c>
      <c r="B2" s="142" t="s">
        <v>77</v>
      </c>
      <c r="C2" s="139" t="s">
        <v>27</v>
      </c>
      <c r="D2" s="142" t="s">
        <v>26</v>
      </c>
      <c r="E2" s="179" t="s">
        <v>81</v>
      </c>
      <c r="F2" s="142" t="s">
        <v>58</v>
      </c>
      <c r="G2" s="180" t="s">
        <v>28</v>
      </c>
      <c r="H2" s="142" t="s">
        <v>25</v>
      </c>
      <c r="I2" s="180" t="s">
        <v>83</v>
      </c>
      <c r="J2" s="144" t="s">
        <v>85</v>
      </c>
      <c r="K2" s="145"/>
      <c r="L2" s="142" t="s">
        <v>87</v>
      </c>
      <c r="M2" s="142" t="s">
        <v>88</v>
      </c>
      <c r="N2" s="181" t="s">
        <v>23</v>
      </c>
    </row>
    <row r="3" spans="1:14" ht="20.100000000000001" customHeight="1" thickBot="1">
      <c r="A3" s="140"/>
      <c r="B3" s="146" t="s">
        <v>78</v>
      </c>
      <c r="C3" s="147" t="s">
        <v>79</v>
      </c>
      <c r="D3" s="148" t="s">
        <v>32</v>
      </c>
      <c r="E3" s="149" t="s">
        <v>80</v>
      </c>
      <c r="F3" s="148"/>
      <c r="G3" s="147" t="s">
        <v>33</v>
      </c>
      <c r="H3" s="146" t="s">
        <v>82</v>
      </c>
      <c r="I3" s="147" t="s">
        <v>32</v>
      </c>
      <c r="J3" s="150" t="s">
        <v>84</v>
      </c>
      <c r="K3" s="147" t="s">
        <v>86</v>
      </c>
      <c r="L3" s="148" t="s">
        <v>34</v>
      </c>
      <c r="M3" s="147" t="s">
        <v>89</v>
      </c>
      <c r="N3" s="151"/>
    </row>
    <row r="4" spans="1:14" ht="30" customHeight="1">
      <c r="A4" s="153">
        <v>2003</v>
      </c>
      <c r="B4" s="155"/>
      <c r="C4" s="156">
        <v>37.450000000000003</v>
      </c>
      <c r="D4" s="157">
        <v>272.8</v>
      </c>
      <c r="E4" s="158">
        <v>158</v>
      </c>
      <c r="F4" s="159">
        <v>300</v>
      </c>
      <c r="G4" s="158"/>
      <c r="H4" s="160"/>
      <c r="I4" s="161"/>
      <c r="J4" s="138"/>
      <c r="K4" s="162"/>
      <c r="L4" s="159"/>
      <c r="M4" s="158"/>
      <c r="N4" s="176">
        <f>SUM(C4:M4)</f>
        <v>768.25</v>
      </c>
    </row>
    <row r="5" spans="1:14" ht="30" customHeight="1">
      <c r="A5" s="154">
        <v>2004</v>
      </c>
      <c r="B5" s="163">
        <v>2736.32</v>
      </c>
      <c r="C5" s="164">
        <v>98.4</v>
      </c>
      <c r="D5" s="163">
        <v>2846.07</v>
      </c>
      <c r="E5" s="165">
        <v>959</v>
      </c>
      <c r="F5" s="166">
        <v>880</v>
      </c>
      <c r="G5" s="165">
        <v>42.3</v>
      </c>
      <c r="H5" s="167"/>
      <c r="I5" s="168"/>
      <c r="J5" s="169"/>
      <c r="K5" s="170"/>
      <c r="L5" s="166"/>
      <c r="M5" s="165"/>
      <c r="N5" s="177">
        <f t="shared" ref="N5:N14" si="0">SUM(B5:M5)</f>
        <v>7562.0900000000011</v>
      </c>
    </row>
    <row r="6" spans="1:14" ht="30" customHeight="1">
      <c r="A6" s="153">
        <v>2005</v>
      </c>
      <c r="B6" s="156">
        <v>7543.33</v>
      </c>
      <c r="C6" s="171">
        <v>98.4</v>
      </c>
      <c r="D6" s="156">
        <v>4355.28</v>
      </c>
      <c r="E6" s="158">
        <v>1453</v>
      </c>
      <c r="F6" s="159">
        <v>1080</v>
      </c>
      <c r="G6" s="158">
        <v>85.2</v>
      </c>
      <c r="H6" s="160">
        <v>30.6</v>
      </c>
      <c r="I6" s="161"/>
      <c r="J6" s="138"/>
      <c r="K6" s="172">
        <v>162.59</v>
      </c>
      <c r="L6" s="159"/>
      <c r="M6" s="158"/>
      <c r="N6" s="176">
        <f t="shared" si="0"/>
        <v>14808.4</v>
      </c>
    </row>
    <row r="7" spans="1:14" ht="30" customHeight="1">
      <c r="A7" s="154">
        <v>2006</v>
      </c>
      <c r="B7" s="163">
        <v>7350.05</v>
      </c>
      <c r="C7" s="164">
        <v>98.4</v>
      </c>
      <c r="D7" s="163">
        <v>4355.28</v>
      </c>
      <c r="E7" s="165">
        <v>1500</v>
      </c>
      <c r="F7" s="166">
        <v>1480</v>
      </c>
      <c r="G7" s="165">
        <v>86.4</v>
      </c>
      <c r="H7" s="167">
        <v>90.96</v>
      </c>
      <c r="I7" s="168"/>
      <c r="J7" s="173">
        <v>265.77</v>
      </c>
      <c r="K7" s="170">
        <v>328.49</v>
      </c>
      <c r="L7" s="166">
        <v>115.14</v>
      </c>
      <c r="M7" s="165">
        <v>82.52</v>
      </c>
      <c r="N7" s="177">
        <f t="shared" si="0"/>
        <v>15753.009999999998</v>
      </c>
    </row>
    <row r="8" spans="1:14" ht="30" customHeight="1">
      <c r="A8" s="153">
        <v>2007</v>
      </c>
      <c r="B8" s="156">
        <v>7777.68</v>
      </c>
      <c r="C8" s="171">
        <v>98.4</v>
      </c>
      <c r="D8" s="156">
        <v>4355.28</v>
      </c>
      <c r="E8" s="158">
        <v>1504</v>
      </c>
      <c r="F8" s="159">
        <v>510</v>
      </c>
      <c r="G8" s="158">
        <v>88.2</v>
      </c>
      <c r="H8" s="160">
        <v>304.83</v>
      </c>
      <c r="I8" s="161">
        <v>550</v>
      </c>
      <c r="J8" s="138">
        <v>273.55</v>
      </c>
      <c r="K8" s="172">
        <v>332.4</v>
      </c>
      <c r="L8" s="159">
        <v>118.12</v>
      </c>
      <c r="M8" s="158">
        <v>95.02</v>
      </c>
      <c r="N8" s="176">
        <f t="shared" si="0"/>
        <v>16007.480000000001</v>
      </c>
    </row>
    <row r="9" spans="1:14" ht="30" customHeight="1">
      <c r="A9" s="154">
        <v>2008</v>
      </c>
      <c r="B9" s="163">
        <v>8268.5400000000009</v>
      </c>
      <c r="C9" s="164">
        <v>94.32</v>
      </c>
      <c r="D9" s="163">
        <v>4355.28</v>
      </c>
      <c r="E9" s="165">
        <v>1929</v>
      </c>
      <c r="F9" s="166">
        <v>810</v>
      </c>
      <c r="G9" s="165">
        <v>90.6</v>
      </c>
      <c r="H9" s="167">
        <v>389.03</v>
      </c>
      <c r="I9" s="168">
        <v>1050</v>
      </c>
      <c r="J9" s="174">
        <v>288.58</v>
      </c>
      <c r="K9" s="170">
        <v>339.44</v>
      </c>
      <c r="L9" s="166">
        <v>118.09</v>
      </c>
      <c r="M9" s="165">
        <v>118.04</v>
      </c>
      <c r="N9" s="177">
        <f t="shared" si="0"/>
        <v>17850.920000000002</v>
      </c>
    </row>
    <row r="10" spans="1:14" ht="30" customHeight="1">
      <c r="A10" s="153">
        <v>2009</v>
      </c>
      <c r="B10" s="156">
        <v>7438.81</v>
      </c>
      <c r="C10" s="171">
        <v>94.32</v>
      </c>
      <c r="D10" s="156">
        <v>4355.28</v>
      </c>
      <c r="E10" s="158">
        <v>1519</v>
      </c>
      <c r="F10" s="159">
        <v>1650</v>
      </c>
      <c r="G10" s="158">
        <v>93.2</v>
      </c>
      <c r="H10" s="160">
        <v>124.48</v>
      </c>
      <c r="I10" s="161">
        <v>1200</v>
      </c>
      <c r="J10" s="175">
        <v>304.79000000000002</v>
      </c>
      <c r="K10" s="172">
        <v>331.17</v>
      </c>
      <c r="L10" s="159">
        <v>124.52</v>
      </c>
      <c r="M10" s="158">
        <v>117.28</v>
      </c>
      <c r="N10" s="176">
        <f t="shared" si="0"/>
        <v>17352.849999999999</v>
      </c>
    </row>
    <row r="11" spans="1:14" ht="30" customHeight="1">
      <c r="A11" s="154">
        <v>2010</v>
      </c>
      <c r="B11" s="163">
        <v>8235.4</v>
      </c>
      <c r="C11" s="164">
        <v>94.32</v>
      </c>
      <c r="D11" s="163">
        <v>4355.28</v>
      </c>
      <c r="E11" s="165">
        <v>1640</v>
      </c>
      <c r="F11" s="166">
        <v>960</v>
      </c>
      <c r="G11" s="165">
        <v>95.6</v>
      </c>
      <c r="H11" s="167">
        <v>547.26</v>
      </c>
      <c r="I11" s="168">
        <v>1200</v>
      </c>
      <c r="J11" s="174">
        <v>317.08999999999997</v>
      </c>
      <c r="K11" s="170">
        <v>342.55</v>
      </c>
      <c r="L11" s="166">
        <v>138.77000000000001</v>
      </c>
      <c r="M11" s="165">
        <v>140.32</v>
      </c>
      <c r="N11" s="177">
        <f t="shared" si="0"/>
        <v>18066.59</v>
      </c>
    </row>
    <row r="12" spans="1:14" ht="30" customHeight="1">
      <c r="A12" s="153">
        <v>2011</v>
      </c>
      <c r="B12" s="156">
        <v>7228.19</v>
      </c>
      <c r="C12" s="171">
        <v>94.32</v>
      </c>
      <c r="D12" s="156">
        <v>4355.28</v>
      </c>
      <c r="E12" s="158">
        <v>1636</v>
      </c>
      <c r="F12" s="159">
        <v>1170</v>
      </c>
      <c r="G12" s="158">
        <v>96</v>
      </c>
      <c r="H12" s="160">
        <v>71.760000000000005</v>
      </c>
      <c r="I12" s="161">
        <v>1200</v>
      </c>
      <c r="J12" s="175">
        <v>337.88</v>
      </c>
      <c r="K12" s="172">
        <v>354.95</v>
      </c>
      <c r="L12" s="159">
        <v>135.87</v>
      </c>
      <c r="M12" s="158">
        <v>86.37</v>
      </c>
      <c r="N12" s="176">
        <f t="shared" si="0"/>
        <v>16766.619999999995</v>
      </c>
    </row>
    <row r="13" spans="1:14" ht="30" customHeight="1">
      <c r="A13" s="154">
        <v>2012</v>
      </c>
      <c r="B13" s="163">
        <v>9877.5400000000009</v>
      </c>
      <c r="C13" s="164">
        <v>94.32</v>
      </c>
      <c r="D13" s="163">
        <v>4355.28</v>
      </c>
      <c r="E13" s="165">
        <v>1794</v>
      </c>
      <c r="F13" s="166">
        <v>1090</v>
      </c>
      <c r="G13" s="165">
        <v>98</v>
      </c>
      <c r="H13" s="167">
        <v>176.83</v>
      </c>
      <c r="I13" s="168">
        <v>1200</v>
      </c>
      <c r="J13" s="174">
        <v>359.28</v>
      </c>
      <c r="K13" s="170">
        <v>363.93</v>
      </c>
      <c r="L13" s="166">
        <v>135.69999999999999</v>
      </c>
      <c r="M13" s="165">
        <v>17.5</v>
      </c>
      <c r="N13" s="177">
        <f t="shared" si="0"/>
        <v>19562.38</v>
      </c>
    </row>
    <row r="14" spans="1:14" ht="30" customHeight="1">
      <c r="A14" s="153">
        <v>2013</v>
      </c>
      <c r="B14" s="156">
        <v>10354.290000000001</v>
      </c>
      <c r="C14" s="171">
        <v>94.32</v>
      </c>
      <c r="D14" s="156">
        <v>4355.28</v>
      </c>
      <c r="E14" s="158">
        <v>1811</v>
      </c>
      <c r="F14" s="159">
        <v>610</v>
      </c>
      <c r="G14" s="158">
        <v>101.4</v>
      </c>
      <c r="H14" s="160">
        <v>108.82</v>
      </c>
      <c r="I14" s="161">
        <v>1200</v>
      </c>
      <c r="J14" s="175">
        <v>380.59</v>
      </c>
      <c r="K14" s="172">
        <v>369.79</v>
      </c>
      <c r="L14" s="159">
        <v>96.48</v>
      </c>
      <c r="M14" s="158">
        <v>32.21</v>
      </c>
      <c r="N14" s="176">
        <f t="shared" si="0"/>
        <v>19514.18</v>
      </c>
    </row>
    <row r="15" spans="1:14" ht="30" customHeight="1">
      <c r="A15" s="154">
        <v>2014</v>
      </c>
      <c r="B15" s="163"/>
      <c r="C15" s="164"/>
      <c r="D15" s="163"/>
      <c r="E15" s="165"/>
      <c r="F15" s="166"/>
      <c r="G15" s="165"/>
      <c r="H15" s="167"/>
      <c r="I15" s="168"/>
      <c r="J15" s="174"/>
      <c r="K15" s="170"/>
      <c r="L15" s="166"/>
      <c r="M15" s="165"/>
      <c r="N15" s="177"/>
    </row>
    <row r="16" spans="1:14" ht="30" customHeight="1">
      <c r="A16" s="153">
        <v>2015</v>
      </c>
      <c r="B16" s="156"/>
      <c r="C16" s="171"/>
      <c r="D16" s="156"/>
      <c r="E16" s="158"/>
      <c r="F16" s="159"/>
      <c r="G16" s="158"/>
      <c r="H16" s="160"/>
      <c r="I16" s="161"/>
      <c r="J16" s="175"/>
      <c r="K16" s="172"/>
      <c r="L16" s="159"/>
      <c r="M16" s="158"/>
      <c r="N16" s="176"/>
    </row>
    <row r="17" spans="1:14" ht="30" customHeight="1">
      <c r="A17" s="154">
        <v>2016</v>
      </c>
      <c r="B17" s="163"/>
      <c r="C17" s="164"/>
      <c r="D17" s="163"/>
      <c r="E17" s="165"/>
      <c r="F17" s="166"/>
      <c r="G17" s="165"/>
      <c r="H17" s="167"/>
      <c r="I17" s="168"/>
      <c r="J17" s="174"/>
      <c r="K17" s="170"/>
      <c r="L17" s="166"/>
      <c r="M17" s="165"/>
      <c r="N17" s="177"/>
    </row>
    <row r="18" spans="1:14" ht="30" customHeight="1">
      <c r="A18" s="153">
        <v>2017</v>
      </c>
      <c r="B18" s="156"/>
      <c r="C18" s="171"/>
      <c r="D18" s="156"/>
      <c r="E18" s="158"/>
      <c r="F18" s="159"/>
      <c r="G18" s="158"/>
      <c r="H18" s="160"/>
      <c r="I18" s="161"/>
      <c r="J18" s="175"/>
      <c r="K18" s="172"/>
      <c r="L18" s="159"/>
      <c r="M18" s="158"/>
      <c r="N18" s="176"/>
    </row>
    <row r="19" spans="1:14" ht="30" customHeight="1">
      <c r="A19" s="154">
        <v>2018</v>
      </c>
      <c r="B19" s="163"/>
      <c r="C19" s="164"/>
      <c r="D19" s="163"/>
      <c r="E19" s="165"/>
      <c r="F19" s="166"/>
      <c r="G19" s="165"/>
      <c r="H19" s="167"/>
      <c r="I19" s="168"/>
      <c r="J19" s="174"/>
      <c r="K19" s="170"/>
      <c r="L19" s="166"/>
      <c r="M19" s="165"/>
      <c r="N19" s="177"/>
    </row>
    <row r="20" spans="1:14" ht="30" customHeight="1" thickBot="1">
      <c r="A20" s="152"/>
      <c r="B20" s="128"/>
      <c r="C20" s="129"/>
      <c r="D20" s="128"/>
      <c r="E20" s="128"/>
      <c r="F20" s="130"/>
      <c r="G20" s="128"/>
      <c r="H20" s="131"/>
      <c r="I20" s="132"/>
      <c r="J20" s="133"/>
      <c r="K20" s="134"/>
      <c r="L20" s="130"/>
      <c r="M20" s="128"/>
      <c r="N20" s="135"/>
    </row>
    <row r="24" spans="1:14" ht="20.100000000000001" customHeight="1" thickBot="1">
      <c r="A24" s="143" t="s">
        <v>92</v>
      </c>
      <c r="B24" s="143"/>
      <c r="C24" s="141"/>
      <c r="D24" s="141"/>
      <c r="E24" s="141"/>
    </row>
    <row r="25" spans="1:14" ht="20.100000000000001" customHeight="1" thickBot="1">
      <c r="A25" s="185" t="s">
        <v>90</v>
      </c>
      <c r="B25" s="186" t="s">
        <v>20</v>
      </c>
      <c r="C25" s="187" t="s">
        <v>21</v>
      </c>
      <c r="D25" s="188" t="s">
        <v>60</v>
      </c>
      <c r="E25" s="189" t="s">
        <v>23</v>
      </c>
    </row>
    <row r="26" spans="1:14" ht="30" customHeight="1">
      <c r="A26" s="153">
        <v>2003</v>
      </c>
      <c r="B26" s="191">
        <v>8255.69</v>
      </c>
      <c r="C26" s="171">
        <v>549.91999999999996</v>
      </c>
      <c r="D26" s="156">
        <v>533.94000000000005</v>
      </c>
      <c r="E26" s="196">
        <f t="shared" ref="E26:E36" si="1">SUM(B26:D26)</f>
        <v>9339.5500000000011</v>
      </c>
    </row>
    <row r="27" spans="1:14" ht="30" customHeight="1">
      <c r="A27" s="154">
        <v>2004</v>
      </c>
      <c r="B27" s="192">
        <v>19154.66</v>
      </c>
      <c r="C27" s="164">
        <v>487.72</v>
      </c>
      <c r="D27" s="163">
        <v>79</v>
      </c>
      <c r="E27" s="197">
        <f t="shared" si="1"/>
        <v>19721.38</v>
      </c>
    </row>
    <row r="28" spans="1:14" ht="30" customHeight="1">
      <c r="A28" s="153">
        <v>2005</v>
      </c>
      <c r="B28" s="191">
        <v>19560.03</v>
      </c>
      <c r="C28" s="171">
        <v>200.25</v>
      </c>
      <c r="D28" s="156">
        <v>334.98</v>
      </c>
      <c r="E28" s="196">
        <f t="shared" si="1"/>
        <v>20095.259999999998</v>
      </c>
    </row>
    <row r="29" spans="1:14" ht="30" customHeight="1">
      <c r="A29" s="154">
        <v>2006</v>
      </c>
      <c r="B29" s="192">
        <v>20498.689999999999</v>
      </c>
      <c r="C29" s="164">
        <v>213.53</v>
      </c>
      <c r="D29" s="163">
        <v>583.42999999999995</v>
      </c>
      <c r="E29" s="197">
        <f t="shared" si="1"/>
        <v>21295.649999999998</v>
      </c>
    </row>
    <row r="30" spans="1:14" ht="30" customHeight="1">
      <c r="A30" s="153">
        <v>2007</v>
      </c>
      <c r="B30" s="191">
        <v>21868.58</v>
      </c>
      <c r="C30" s="171">
        <v>261.12</v>
      </c>
      <c r="D30" s="156">
        <v>118</v>
      </c>
      <c r="E30" s="196">
        <f t="shared" si="1"/>
        <v>22247.7</v>
      </c>
    </row>
    <row r="31" spans="1:14" ht="30" customHeight="1">
      <c r="A31" s="154">
        <v>2008</v>
      </c>
      <c r="B31" s="192">
        <v>22167.31</v>
      </c>
      <c r="C31" s="164">
        <v>158.15</v>
      </c>
      <c r="D31" s="163">
        <v>440.84</v>
      </c>
      <c r="E31" s="197">
        <f t="shared" si="1"/>
        <v>22766.300000000003</v>
      </c>
    </row>
    <row r="32" spans="1:14" ht="30" customHeight="1">
      <c r="A32" s="153">
        <v>2009</v>
      </c>
      <c r="B32" s="191">
        <v>22257.16</v>
      </c>
      <c r="C32" s="171">
        <v>499.82</v>
      </c>
      <c r="D32" s="156">
        <v>177.41</v>
      </c>
      <c r="E32" s="196">
        <f t="shared" si="1"/>
        <v>22934.39</v>
      </c>
    </row>
    <row r="33" spans="1:5" ht="30" customHeight="1">
      <c r="A33" s="154">
        <v>2010</v>
      </c>
      <c r="B33" s="192">
        <v>22620.880000000001</v>
      </c>
      <c r="C33" s="164">
        <v>232.83</v>
      </c>
      <c r="D33" s="163">
        <v>115.91</v>
      </c>
      <c r="E33" s="197">
        <f t="shared" si="1"/>
        <v>22969.620000000003</v>
      </c>
    </row>
    <row r="34" spans="1:5" ht="30" customHeight="1">
      <c r="A34" s="153">
        <v>2011</v>
      </c>
      <c r="B34" s="191">
        <v>23580.19</v>
      </c>
      <c r="C34" s="171">
        <v>188.24</v>
      </c>
      <c r="D34" s="156">
        <v>134.13999999999999</v>
      </c>
      <c r="E34" s="196">
        <f t="shared" si="1"/>
        <v>23902.57</v>
      </c>
    </row>
    <row r="35" spans="1:5" ht="30" customHeight="1">
      <c r="A35" s="154">
        <v>2012</v>
      </c>
      <c r="B35" s="192">
        <v>23495.38</v>
      </c>
      <c r="C35" s="164">
        <v>803.51</v>
      </c>
      <c r="D35" s="163"/>
      <c r="E35" s="197">
        <f t="shared" si="1"/>
        <v>24298.89</v>
      </c>
    </row>
    <row r="36" spans="1:5" ht="30" customHeight="1">
      <c r="A36" s="153">
        <v>2013</v>
      </c>
      <c r="B36" s="191">
        <v>23317.119999999999</v>
      </c>
      <c r="C36" s="171">
        <v>419.15</v>
      </c>
      <c r="D36" s="156"/>
      <c r="E36" s="196">
        <f t="shared" si="1"/>
        <v>23736.27</v>
      </c>
    </row>
    <row r="37" spans="1:5" ht="30" customHeight="1">
      <c r="A37" s="154">
        <v>2014</v>
      </c>
      <c r="B37" s="192"/>
      <c r="C37" s="164"/>
      <c r="D37" s="163"/>
      <c r="E37" s="197"/>
    </row>
    <row r="38" spans="1:5" ht="30" customHeight="1">
      <c r="A38" s="153">
        <v>2015</v>
      </c>
      <c r="B38" s="191"/>
      <c r="C38" s="171"/>
      <c r="D38" s="156"/>
      <c r="E38" s="196"/>
    </row>
    <row r="39" spans="1:5" ht="30" customHeight="1">
      <c r="A39" s="154">
        <v>2016</v>
      </c>
      <c r="B39" s="192"/>
      <c r="C39" s="164"/>
      <c r="D39" s="163"/>
      <c r="E39" s="197"/>
    </row>
    <row r="40" spans="1:5" ht="30" customHeight="1">
      <c r="A40" s="154">
        <v>2017</v>
      </c>
      <c r="B40" s="192"/>
      <c r="C40" s="164"/>
      <c r="D40" s="163"/>
      <c r="E40" s="197"/>
    </row>
    <row r="41" spans="1:5" ht="30" customHeight="1" thickBot="1">
      <c r="A41" s="190">
        <v>2018</v>
      </c>
      <c r="B41" s="193"/>
      <c r="C41" s="194"/>
      <c r="D41" s="195"/>
      <c r="E41" s="198"/>
    </row>
    <row r="42" spans="1:5" ht="30" customHeight="1" thickBot="1">
      <c r="A42" s="199"/>
      <c r="B42" s="200"/>
      <c r="C42" s="201"/>
      <c r="D42" s="200"/>
      <c r="E42" s="202"/>
    </row>
  </sheetData>
  <pageMargins left="0.5" right="0.56999999999999995" top="0.24" bottom="0.21" header="0.12" footer="0.15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2003 à 2005</vt:lpstr>
      <vt:lpstr>2006 et 2007 </vt:lpstr>
      <vt:lpstr>2008 et 2009</vt:lpstr>
      <vt:lpstr>2010 et 2011</vt:lpstr>
      <vt:lpstr>2012 et 2013</vt:lpstr>
      <vt:lpstr>2014 et 2015</vt:lpstr>
      <vt:lpstr>2016 et 2017</vt:lpstr>
      <vt:lpstr>2018</vt:lpstr>
      <vt:lpstr>Tableau annuel</vt:lpstr>
      <vt:lpstr>Nature par mois </vt:lpstr>
      <vt:lpstr>Modele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2019-02-09T04:32:20Z</cp:lastPrinted>
  <dcterms:created xsi:type="dcterms:W3CDTF">2017-12-17T00:00:38Z</dcterms:created>
  <dcterms:modified xsi:type="dcterms:W3CDTF">2019-03-30T09:03:33Z</dcterms:modified>
</cp:coreProperties>
</file>